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3\Final\"/>
    </mc:Choice>
  </mc:AlternateContent>
  <xr:revisionPtr revIDLastSave="0" documentId="8_{9EC66500-3F76-4A61-AD73-5D53CE9C3BC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C" sheetId="1" r:id="rId1"/>
    <sheet name="FS" sheetId="2" r:id="rId2"/>
    <sheet name="GT" sheetId="3" r:id="rId3"/>
    <sheet name="KZ" sheetId="4" r:id="rId4"/>
    <sheet name="LP" sheetId="5" r:id="rId5"/>
    <sheet name="MP" sheetId="6" r:id="rId6"/>
    <sheet name="NC" sheetId="7" r:id="rId7"/>
    <sheet name="NW" sheetId="8" r:id="rId8"/>
    <sheet name="WC" sheetId="9" r:id="rId9"/>
    <sheet name="Summary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0" l="1"/>
  <c r="B75" i="10"/>
  <c r="B74" i="10"/>
  <c r="B73" i="10"/>
  <c r="B72" i="10"/>
  <c r="B65" i="10"/>
  <c r="B64" i="10"/>
  <c r="B63" i="10"/>
  <c r="B62" i="10"/>
  <c r="B61" i="10"/>
  <c r="B54" i="10"/>
  <c r="B53" i="10"/>
  <c r="B52" i="10"/>
  <c r="B51" i="10"/>
  <c r="B50" i="10"/>
  <c r="B43" i="10"/>
  <c r="B42" i="10"/>
  <c r="B41" i="10"/>
  <c r="B40" i="10"/>
  <c r="B39" i="10"/>
  <c r="B32" i="10"/>
  <c r="B31" i="10"/>
  <c r="B30" i="10"/>
  <c r="B29" i="10"/>
  <c r="B28" i="10"/>
  <c r="B21" i="10"/>
  <c r="B20" i="10"/>
  <c r="B19" i="10"/>
  <c r="B18" i="10"/>
  <c r="B17" i="10"/>
  <c r="B9" i="10"/>
  <c r="B8" i="10"/>
  <c r="B10" i="10" s="1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AE75" i="9"/>
  <c r="AD75" i="9"/>
  <c r="AC75" i="9"/>
  <c r="AB75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AE74" i="9"/>
  <c r="AD74" i="9"/>
  <c r="AC74" i="9"/>
  <c r="AB74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AE73" i="9"/>
  <c r="AD73" i="9"/>
  <c r="AC73" i="9"/>
  <c r="AB73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AE72" i="9"/>
  <c r="AD72" i="9"/>
  <c r="AC72" i="9"/>
  <c r="AB72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AE65" i="9"/>
  <c r="AD65" i="9"/>
  <c r="AC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AE64" i="9"/>
  <c r="AD64" i="9"/>
  <c r="AC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AE62" i="9"/>
  <c r="AD62" i="9"/>
  <c r="AC62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E8" i="9"/>
  <c r="AE10" i="9" s="1"/>
  <c r="AD8" i="9"/>
  <c r="AD10" i="9" s="1"/>
  <c r="AC8" i="9"/>
  <c r="AC10" i="9" s="1"/>
  <c r="AB8" i="9"/>
  <c r="AB10" i="9" s="1"/>
  <c r="AA8" i="9"/>
  <c r="AA10" i="9" s="1"/>
  <c r="Z8" i="9"/>
  <c r="Z10" i="9" s="1"/>
  <c r="Y8" i="9"/>
  <c r="Y10" i="9" s="1"/>
  <c r="X8" i="9"/>
  <c r="X10" i="9" s="1"/>
  <c r="W8" i="9"/>
  <c r="W10" i="9" s="1"/>
  <c r="V8" i="9"/>
  <c r="V10" i="9" s="1"/>
  <c r="U8" i="9"/>
  <c r="U10" i="9" s="1"/>
  <c r="T8" i="9"/>
  <c r="T10" i="9" s="1"/>
  <c r="S8" i="9"/>
  <c r="S10" i="9" s="1"/>
  <c r="R8" i="9"/>
  <c r="R10" i="9" s="1"/>
  <c r="Q8" i="9"/>
  <c r="Q10" i="9" s="1"/>
  <c r="P8" i="9"/>
  <c r="P10" i="9" s="1"/>
  <c r="O8" i="9"/>
  <c r="O10" i="9" s="1"/>
  <c r="N8" i="9"/>
  <c r="N10" i="9" s="1"/>
  <c r="M8" i="9"/>
  <c r="M10" i="9" s="1"/>
  <c r="L8" i="9"/>
  <c r="L10" i="9" s="1"/>
  <c r="K8" i="9"/>
  <c r="K10" i="9" s="1"/>
  <c r="J8" i="9"/>
  <c r="J10" i="9" s="1"/>
  <c r="I8" i="9"/>
  <c r="I10" i="9" s="1"/>
  <c r="H8" i="9"/>
  <c r="H10" i="9" s="1"/>
  <c r="G8" i="9"/>
  <c r="G10" i="9" s="1"/>
  <c r="F8" i="9"/>
  <c r="F10" i="9" s="1"/>
  <c r="E8" i="9"/>
  <c r="E10" i="9" s="1"/>
  <c r="D8" i="9"/>
  <c r="D10" i="9" s="1"/>
  <c r="C8" i="9"/>
  <c r="C10" i="9" s="1"/>
  <c r="B76" i="9"/>
  <c r="B75" i="9"/>
  <c r="B74" i="9"/>
  <c r="B73" i="9"/>
  <c r="B72" i="9"/>
  <c r="B65" i="9"/>
  <c r="B64" i="9"/>
  <c r="B63" i="9"/>
  <c r="B62" i="9"/>
  <c r="B61" i="9"/>
  <c r="B54" i="9"/>
  <c r="B53" i="9"/>
  <c r="B52" i="9"/>
  <c r="B51" i="9"/>
  <c r="B50" i="9"/>
  <c r="B43" i="9"/>
  <c r="B42" i="9"/>
  <c r="B41" i="9"/>
  <c r="B40" i="9"/>
  <c r="B39" i="9"/>
  <c r="B32" i="9"/>
  <c r="B31" i="9"/>
  <c r="B30" i="9"/>
  <c r="B29" i="9"/>
  <c r="B28" i="9"/>
  <c r="B21" i="9"/>
  <c r="B20" i="9"/>
  <c r="B19" i="9"/>
  <c r="B18" i="9"/>
  <c r="B17" i="9"/>
  <c r="B9" i="9"/>
  <c r="B8" i="9"/>
  <c r="B10" i="9" s="1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W8" i="8"/>
  <c r="W10" i="8" s="1"/>
  <c r="V8" i="8"/>
  <c r="V10" i="8" s="1"/>
  <c r="U8" i="8"/>
  <c r="U10" i="8" s="1"/>
  <c r="T8" i="8"/>
  <c r="T10" i="8" s="1"/>
  <c r="S8" i="8"/>
  <c r="S10" i="8" s="1"/>
  <c r="R8" i="8"/>
  <c r="R10" i="8" s="1"/>
  <c r="Q8" i="8"/>
  <c r="P8" i="8"/>
  <c r="P10" i="8" s="1"/>
  <c r="O8" i="8"/>
  <c r="O10" i="8" s="1"/>
  <c r="N8" i="8"/>
  <c r="N10" i="8" s="1"/>
  <c r="M8" i="8"/>
  <c r="M10" i="8" s="1"/>
  <c r="L8" i="8"/>
  <c r="L10" i="8" s="1"/>
  <c r="K8" i="8"/>
  <c r="K10" i="8" s="1"/>
  <c r="J8" i="8"/>
  <c r="J10" i="8" s="1"/>
  <c r="I8" i="8"/>
  <c r="I10" i="8" s="1"/>
  <c r="H8" i="8"/>
  <c r="H10" i="8" s="1"/>
  <c r="G8" i="8"/>
  <c r="G10" i="8" s="1"/>
  <c r="F8" i="8"/>
  <c r="F10" i="8" s="1"/>
  <c r="E8" i="8"/>
  <c r="E10" i="8" s="1"/>
  <c r="D8" i="8"/>
  <c r="D10" i="8" s="1"/>
  <c r="C8" i="8"/>
  <c r="C10" i="8" s="1"/>
  <c r="B76" i="8"/>
  <c r="B75" i="8"/>
  <c r="B74" i="8"/>
  <c r="B73" i="8"/>
  <c r="B72" i="8"/>
  <c r="B65" i="8"/>
  <c r="B64" i="8"/>
  <c r="B63" i="8"/>
  <c r="B62" i="8"/>
  <c r="B61" i="8"/>
  <c r="B54" i="8"/>
  <c r="B53" i="8"/>
  <c r="B52" i="8"/>
  <c r="B51" i="8"/>
  <c r="B50" i="8"/>
  <c r="B43" i="8"/>
  <c r="B42" i="8"/>
  <c r="B41" i="8"/>
  <c r="B40" i="8"/>
  <c r="B39" i="8"/>
  <c r="B32" i="8"/>
  <c r="B31" i="8"/>
  <c r="B30" i="8"/>
  <c r="B29" i="8"/>
  <c r="B28" i="8"/>
  <c r="B21" i="8"/>
  <c r="B20" i="8"/>
  <c r="B19" i="8"/>
  <c r="B18" i="8"/>
  <c r="B17" i="8"/>
  <c r="B9" i="8"/>
  <c r="B8" i="8"/>
  <c r="B10" i="8" s="1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F8" i="7"/>
  <c r="AF10" i="7" s="1"/>
  <c r="AE8" i="7"/>
  <c r="AE10" i="7" s="1"/>
  <c r="AD8" i="7"/>
  <c r="AD10" i="7" s="1"/>
  <c r="AC8" i="7"/>
  <c r="AC10" i="7" s="1"/>
  <c r="AB8" i="7"/>
  <c r="AB10" i="7" s="1"/>
  <c r="AA8" i="7"/>
  <c r="Z8" i="7"/>
  <c r="Z10" i="7" s="1"/>
  <c r="Y8" i="7"/>
  <c r="Y10" i="7" s="1"/>
  <c r="X8" i="7"/>
  <c r="X10" i="7" s="1"/>
  <c r="W8" i="7"/>
  <c r="W10" i="7" s="1"/>
  <c r="V8" i="7"/>
  <c r="V10" i="7" s="1"/>
  <c r="U8" i="7"/>
  <c r="U10" i="7" s="1"/>
  <c r="T8" i="7"/>
  <c r="T10" i="7" s="1"/>
  <c r="S8" i="7"/>
  <c r="S10" i="7" s="1"/>
  <c r="R8" i="7"/>
  <c r="R10" i="7" s="1"/>
  <c r="Q8" i="7"/>
  <c r="Q10" i="7" s="1"/>
  <c r="P8" i="7"/>
  <c r="P10" i="7" s="1"/>
  <c r="O8" i="7"/>
  <c r="O10" i="7" s="1"/>
  <c r="N8" i="7"/>
  <c r="N10" i="7" s="1"/>
  <c r="M8" i="7"/>
  <c r="M10" i="7" s="1"/>
  <c r="L8" i="7"/>
  <c r="L10" i="7" s="1"/>
  <c r="K8" i="7"/>
  <c r="K10" i="7" s="1"/>
  <c r="J8" i="7"/>
  <c r="J10" i="7" s="1"/>
  <c r="I8" i="7"/>
  <c r="I10" i="7" s="1"/>
  <c r="H8" i="7"/>
  <c r="H10" i="7" s="1"/>
  <c r="G8" i="7"/>
  <c r="G10" i="7" s="1"/>
  <c r="F8" i="7"/>
  <c r="F10" i="7" s="1"/>
  <c r="E8" i="7"/>
  <c r="E10" i="7" s="1"/>
  <c r="D8" i="7"/>
  <c r="D10" i="7" s="1"/>
  <c r="C8" i="7"/>
  <c r="C10" i="7" s="1"/>
  <c r="B76" i="7"/>
  <c r="B75" i="7"/>
  <c r="B74" i="7"/>
  <c r="B73" i="7"/>
  <c r="B72" i="7"/>
  <c r="B65" i="7"/>
  <c r="B64" i="7"/>
  <c r="B63" i="7"/>
  <c r="B62" i="7"/>
  <c r="B61" i="7"/>
  <c r="B54" i="7"/>
  <c r="B53" i="7"/>
  <c r="B52" i="7"/>
  <c r="B51" i="7"/>
  <c r="B50" i="7"/>
  <c r="B43" i="7"/>
  <c r="B42" i="7"/>
  <c r="B41" i="7"/>
  <c r="B40" i="7"/>
  <c r="B39" i="7"/>
  <c r="B32" i="7"/>
  <c r="B31" i="7"/>
  <c r="B30" i="7"/>
  <c r="B29" i="7"/>
  <c r="B28" i="7"/>
  <c r="B21" i="7"/>
  <c r="B20" i="7"/>
  <c r="B19" i="7"/>
  <c r="B18" i="7"/>
  <c r="B17" i="7"/>
  <c r="B9" i="7"/>
  <c r="B8" i="7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U8" i="6"/>
  <c r="U10" i="6" s="1"/>
  <c r="T8" i="6"/>
  <c r="T10" i="6" s="1"/>
  <c r="S8" i="6"/>
  <c r="R8" i="6"/>
  <c r="Q8" i="6"/>
  <c r="P8" i="6"/>
  <c r="P10" i="6" s="1"/>
  <c r="O8" i="6"/>
  <c r="O10" i="6" s="1"/>
  <c r="N8" i="6"/>
  <c r="N10" i="6" s="1"/>
  <c r="M8" i="6"/>
  <c r="M10" i="6" s="1"/>
  <c r="L8" i="6"/>
  <c r="L10" i="6" s="1"/>
  <c r="K8" i="6"/>
  <c r="J8" i="6"/>
  <c r="I8" i="6"/>
  <c r="H8" i="6"/>
  <c r="H10" i="6" s="1"/>
  <c r="G8" i="6"/>
  <c r="G10" i="6" s="1"/>
  <c r="F8" i="6"/>
  <c r="F10" i="6" s="1"/>
  <c r="E8" i="6"/>
  <c r="E10" i="6" s="1"/>
  <c r="D8" i="6"/>
  <c r="D10" i="6" s="1"/>
  <c r="C8" i="6"/>
  <c r="B76" i="6"/>
  <c r="B75" i="6"/>
  <c r="B74" i="6"/>
  <c r="B73" i="6"/>
  <c r="B72" i="6"/>
  <c r="B65" i="6"/>
  <c r="B64" i="6"/>
  <c r="B63" i="6"/>
  <c r="B62" i="6"/>
  <c r="B61" i="6"/>
  <c r="B54" i="6"/>
  <c r="B53" i="6"/>
  <c r="B52" i="6"/>
  <c r="B51" i="6"/>
  <c r="B50" i="6"/>
  <c r="B43" i="6"/>
  <c r="B42" i="6"/>
  <c r="B41" i="6"/>
  <c r="B40" i="6"/>
  <c r="B39" i="6"/>
  <c r="B32" i="6"/>
  <c r="B31" i="6"/>
  <c r="B30" i="6"/>
  <c r="B29" i="6"/>
  <c r="B28" i="6"/>
  <c r="B21" i="6"/>
  <c r="B20" i="6"/>
  <c r="B19" i="6"/>
  <c r="B18" i="6"/>
  <c r="B17" i="6"/>
  <c r="B9" i="6"/>
  <c r="B8" i="6"/>
  <c r="B10" i="6" s="1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B8" i="5"/>
  <c r="AB10" i="5" s="1"/>
  <c r="AA8" i="5"/>
  <c r="AA10" i="5" s="1"/>
  <c r="Z8" i="5"/>
  <c r="Z10" i="5" s="1"/>
  <c r="Y8" i="5"/>
  <c r="Y10" i="5" s="1"/>
  <c r="X8" i="5"/>
  <c r="W8" i="5"/>
  <c r="V8" i="5"/>
  <c r="V10" i="5" s="1"/>
  <c r="U8" i="5"/>
  <c r="U10" i="5" s="1"/>
  <c r="T8" i="5"/>
  <c r="T10" i="5" s="1"/>
  <c r="S8" i="5"/>
  <c r="S10" i="5" s="1"/>
  <c r="R8" i="5"/>
  <c r="R10" i="5" s="1"/>
  <c r="Q8" i="5"/>
  <c r="Q10" i="5" s="1"/>
  <c r="P8" i="5"/>
  <c r="O8" i="5"/>
  <c r="N8" i="5"/>
  <c r="N10" i="5" s="1"/>
  <c r="M8" i="5"/>
  <c r="M10" i="5" s="1"/>
  <c r="L8" i="5"/>
  <c r="L10" i="5" s="1"/>
  <c r="K8" i="5"/>
  <c r="K10" i="5" s="1"/>
  <c r="J8" i="5"/>
  <c r="J10" i="5" s="1"/>
  <c r="I8" i="5"/>
  <c r="I10" i="5" s="1"/>
  <c r="H8" i="5"/>
  <c r="G8" i="5"/>
  <c r="F8" i="5"/>
  <c r="F10" i="5" s="1"/>
  <c r="E8" i="5"/>
  <c r="E10" i="5" s="1"/>
  <c r="D8" i="5"/>
  <c r="D10" i="5" s="1"/>
  <c r="C8" i="5"/>
  <c r="C10" i="5" s="1"/>
  <c r="B76" i="5"/>
  <c r="B75" i="5"/>
  <c r="B74" i="5"/>
  <c r="B73" i="5"/>
  <c r="B72" i="5"/>
  <c r="B65" i="5"/>
  <c r="B64" i="5"/>
  <c r="B63" i="5"/>
  <c r="B62" i="5"/>
  <c r="B61" i="5"/>
  <c r="B54" i="5"/>
  <c r="B53" i="5"/>
  <c r="B52" i="5"/>
  <c r="B51" i="5"/>
  <c r="B50" i="5"/>
  <c r="B43" i="5"/>
  <c r="B42" i="5"/>
  <c r="B41" i="5"/>
  <c r="B40" i="5"/>
  <c r="B39" i="5"/>
  <c r="B32" i="5"/>
  <c r="B31" i="5"/>
  <c r="B30" i="5"/>
  <c r="B29" i="5"/>
  <c r="B28" i="5"/>
  <c r="B21" i="5"/>
  <c r="B20" i="5"/>
  <c r="B19" i="5"/>
  <c r="B18" i="5"/>
  <c r="B17" i="5"/>
  <c r="B9" i="5"/>
  <c r="B8" i="5"/>
  <c r="B10" i="5" s="1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C8" i="4"/>
  <c r="BC10" i="4" s="1"/>
  <c r="BB8" i="4"/>
  <c r="BB10" i="4" s="1"/>
  <c r="BA8" i="4"/>
  <c r="BA10" i="4" s="1"/>
  <c r="AZ8" i="4"/>
  <c r="AZ10" i="4" s="1"/>
  <c r="AY8" i="4"/>
  <c r="AY10" i="4" s="1"/>
  <c r="AX8" i="4"/>
  <c r="AX10" i="4" s="1"/>
  <c r="AW8" i="4"/>
  <c r="AW10" i="4" s="1"/>
  <c r="AV8" i="4"/>
  <c r="AV10" i="4" s="1"/>
  <c r="AU8" i="4"/>
  <c r="AU10" i="4" s="1"/>
  <c r="AT8" i="4"/>
  <c r="AT10" i="4" s="1"/>
  <c r="AS8" i="4"/>
  <c r="AS10" i="4" s="1"/>
  <c r="AR8" i="4"/>
  <c r="AR10" i="4" s="1"/>
  <c r="AQ8" i="4"/>
  <c r="AQ10" i="4" s="1"/>
  <c r="AP8" i="4"/>
  <c r="AP10" i="4" s="1"/>
  <c r="AO8" i="4"/>
  <c r="AO10" i="4" s="1"/>
  <c r="AN8" i="4"/>
  <c r="AN10" i="4" s="1"/>
  <c r="AM8" i="4"/>
  <c r="AM10" i="4" s="1"/>
  <c r="AL8" i="4"/>
  <c r="AL10" i="4" s="1"/>
  <c r="AK8" i="4"/>
  <c r="AK10" i="4" s="1"/>
  <c r="AJ8" i="4"/>
  <c r="AJ10" i="4" s="1"/>
  <c r="AI8" i="4"/>
  <c r="AI10" i="4" s="1"/>
  <c r="AH8" i="4"/>
  <c r="AH10" i="4" s="1"/>
  <c r="AG8" i="4"/>
  <c r="AG10" i="4" s="1"/>
  <c r="AF8" i="4"/>
  <c r="AF10" i="4" s="1"/>
  <c r="AE8" i="4"/>
  <c r="AE10" i="4" s="1"/>
  <c r="AD8" i="4"/>
  <c r="AD10" i="4" s="1"/>
  <c r="AC8" i="4"/>
  <c r="AC10" i="4" s="1"/>
  <c r="AB8" i="4"/>
  <c r="AB10" i="4" s="1"/>
  <c r="AA8" i="4"/>
  <c r="AA10" i="4" s="1"/>
  <c r="Z8" i="4"/>
  <c r="Z10" i="4" s="1"/>
  <c r="Y8" i="4"/>
  <c r="Y10" i="4" s="1"/>
  <c r="X8" i="4"/>
  <c r="X10" i="4" s="1"/>
  <c r="W8" i="4"/>
  <c r="W10" i="4" s="1"/>
  <c r="V8" i="4"/>
  <c r="V10" i="4" s="1"/>
  <c r="U8" i="4"/>
  <c r="U10" i="4" s="1"/>
  <c r="T8" i="4"/>
  <c r="T10" i="4" s="1"/>
  <c r="S8" i="4"/>
  <c r="S10" i="4" s="1"/>
  <c r="R8" i="4"/>
  <c r="R10" i="4" s="1"/>
  <c r="Q8" i="4"/>
  <c r="Q10" i="4" s="1"/>
  <c r="P8" i="4"/>
  <c r="P10" i="4" s="1"/>
  <c r="O8" i="4"/>
  <c r="O10" i="4" s="1"/>
  <c r="N8" i="4"/>
  <c r="N10" i="4" s="1"/>
  <c r="M8" i="4"/>
  <c r="M10" i="4" s="1"/>
  <c r="L8" i="4"/>
  <c r="L10" i="4" s="1"/>
  <c r="K8" i="4"/>
  <c r="K10" i="4" s="1"/>
  <c r="J8" i="4"/>
  <c r="J10" i="4" s="1"/>
  <c r="I8" i="4"/>
  <c r="I10" i="4" s="1"/>
  <c r="H8" i="4"/>
  <c r="H10" i="4" s="1"/>
  <c r="G8" i="4"/>
  <c r="G10" i="4" s="1"/>
  <c r="F8" i="4"/>
  <c r="F10" i="4" s="1"/>
  <c r="E8" i="4"/>
  <c r="E10" i="4" s="1"/>
  <c r="D8" i="4"/>
  <c r="D10" i="4" s="1"/>
  <c r="C8" i="4"/>
  <c r="C10" i="4" s="1"/>
  <c r="B76" i="4"/>
  <c r="B75" i="4"/>
  <c r="B74" i="4"/>
  <c r="B73" i="4"/>
  <c r="B72" i="4"/>
  <c r="B65" i="4"/>
  <c r="B64" i="4"/>
  <c r="B63" i="4"/>
  <c r="B62" i="4"/>
  <c r="B61" i="4"/>
  <c r="B54" i="4"/>
  <c r="B53" i="4"/>
  <c r="B52" i="4"/>
  <c r="B51" i="4"/>
  <c r="B50" i="4"/>
  <c r="B43" i="4"/>
  <c r="B42" i="4"/>
  <c r="B41" i="4"/>
  <c r="B40" i="4"/>
  <c r="B39" i="4"/>
  <c r="B32" i="4"/>
  <c r="B31" i="4"/>
  <c r="B30" i="4"/>
  <c r="B29" i="4"/>
  <c r="B28" i="4"/>
  <c r="B21" i="4"/>
  <c r="B20" i="4"/>
  <c r="B19" i="4"/>
  <c r="B18" i="4"/>
  <c r="B17" i="4"/>
  <c r="B9" i="4"/>
  <c r="B8" i="4"/>
  <c r="L76" i="3"/>
  <c r="K76" i="3"/>
  <c r="J76" i="3"/>
  <c r="I76" i="3"/>
  <c r="H76" i="3"/>
  <c r="G76" i="3"/>
  <c r="F76" i="3"/>
  <c r="E76" i="3"/>
  <c r="D76" i="3"/>
  <c r="C76" i="3"/>
  <c r="L75" i="3"/>
  <c r="K75" i="3"/>
  <c r="J75" i="3"/>
  <c r="I75" i="3"/>
  <c r="H75" i="3"/>
  <c r="G75" i="3"/>
  <c r="F75" i="3"/>
  <c r="E75" i="3"/>
  <c r="D75" i="3"/>
  <c r="C75" i="3"/>
  <c r="L74" i="3"/>
  <c r="K74" i="3"/>
  <c r="J74" i="3"/>
  <c r="I74" i="3"/>
  <c r="H74" i="3"/>
  <c r="G74" i="3"/>
  <c r="F74" i="3"/>
  <c r="E74" i="3"/>
  <c r="D74" i="3"/>
  <c r="C74" i="3"/>
  <c r="L73" i="3"/>
  <c r="K73" i="3"/>
  <c r="J73" i="3"/>
  <c r="I73" i="3"/>
  <c r="H73" i="3"/>
  <c r="G73" i="3"/>
  <c r="F73" i="3"/>
  <c r="E73" i="3"/>
  <c r="D73" i="3"/>
  <c r="C73" i="3"/>
  <c r="L72" i="3"/>
  <c r="K72" i="3"/>
  <c r="J72" i="3"/>
  <c r="I72" i="3"/>
  <c r="H72" i="3"/>
  <c r="G72" i="3"/>
  <c r="F72" i="3"/>
  <c r="E72" i="3"/>
  <c r="D72" i="3"/>
  <c r="C72" i="3"/>
  <c r="L65" i="3"/>
  <c r="K65" i="3"/>
  <c r="J65" i="3"/>
  <c r="I65" i="3"/>
  <c r="H65" i="3"/>
  <c r="G65" i="3"/>
  <c r="F65" i="3"/>
  <c r="E65" i="3"/>
  <c r="D65" i="3"/>
  <c r="C65" i="3"/>
  <c r="L64" i="3"/>
  <c r="K64" i="3"/>
  <c r="J64" i="3"/>
  <c r="I64" i="3"/>
  <c r="H64" i="3"/>
  <c r="G64" i="3"/>
  <c r="F64" i="3"/>
  <c r="E64" i="3"/>
  <c r="D64" i="3"/>
  <c r="C64" i="3"/>
  <c r="L63" i="3"/>
  <c r="K63" i="3"/>
  <c r="J63" i="3"/>
  <c r="I63" i="3"/>
  <c r="H63" i="3"/>
  <c r="G63" i="3"/>
  <c r="F63" i="3"/>
  <c r="E63" i="3"/>
  <c r="D63" i="3"/>
  <c r="C63" i="3"/>
  <c r="L62" i="3"/>
  <c r="K62" i="3"/>
  <c r="J62" i="3"/>
  <c r="I62" i="3"/>
  <c r="H62" i="3"/>
  <c r="G62" i="3"/>
  <c r="F62" i="3"/>
  <c r="E62" i="3"/>
  <c r="D62" i="3"/>
  <c r="C62" i="3"/>
  <c r="L61" i="3"/>
  <c r="K61" i="3"/>
  <c r="J61" i="3"/>
  <c r="I61" i="3"/>
  <c r="H61" i="3"/>
  <c r="G61" i="3"/>
  <c r="F61" i="3"/>
  <c r="E61" i="3"/>
  <c r="D61" i="3"/>
  <c r="C61" i="3"/>
  <c r="L54" i="3"/>
  <c r="K54" i="3"/>
  <c r="J54" i="3"/>
  <c r="I54" i="3"/>
  <c r="H54" i="3"/>
  <c r="G54" i="3"/>
  <c r="F54" i="3"/>
  <c r="E54" i="3"/>
  <c r="D54" i="3"/>
  <c r="C54" i="3"/>
  <c r="L53" i="3"/>
  <c r="K53" i="3"/>
  <c r="J53" i="3"/>
  <c r="I53" i="3"/>
  <c r="H53" i="3"/>
  <c r="G53" i="3"/>
  <c r="F53" i="3"/>
  <c r="E53" i="3"/>
  <c r="D53" i="3"/>
  <c r="C53" i="3"/>
  <c r="L52" i="3"/>
  <c r="K52" i="3"/>
  <c r="J52" i="3"/>
  <c r="I52" i="3"/>
  <c r="H52" i="3"/>
  <c r="G52" i="3"/>
  <c r="F52" i="3"/>
  <c r="E52" i="3"/>
  <c r="D52" i="3"/>
  <c r="C52" i="3"/>
  <c r="L51" i="3"/>
  <c r="K51" i="3"/>
  <c r="J51" i="3"/>
  <c r="I51" i="3"/>
  <c r="H51" i="3"/>
  <c r="G51" i="3"/>
  <c r="F51" i="3"/>
  <c r="E51" i="3"/>
  <c r="D51" i="3"/>
  <c r="C51" i="3"/>
  <c r="L50" i="3"/>
  <c r="K50" i="3"/>
  <c r="J50" i="3"/>
  <c r="I50" i="3"/>
  <c r="H50" i="3"/>
  <c r="G50" i="3"/>
  <c r="F50" i="3"/>
  <c r="E50" i="3"/>
  <c r="D50" i="3"/>
  <c r="C50" i="3"/>
  <c r="L43" i="3"/>
  <c r="K43" i="3"/>
  <c r="J43" i="3"/>
  <c r="I43" i="3"/>
  <c r="H43" i="3"/>
  <c r="G43" i="3"/>
  <c r="F43" i="3"/>
  <c r="E43" i="3"/>
  <c r="D43" i="3"/>
  <c r="C43" i="3"/>
  <c r="L42" i="3"/>
  <c r="K42" i="3"/>
  <c r="J42" i="3"/>
  <c r="I42" i="3"/>
  <c r="H42" i="3"/>
  <c r="G42" i="3"/>
  <c r="F42" i="3"/>
  <c r="E42" i="3"/>
  <c r="D42" i="3"/>
  <c r="C42" i="3"/>
  <c r="L41" i="3"/>
  <c r="K41" i="3"/>
  <c r="J41" i="3"/>
  <c r="I41" i="3"/>
  <c r="H41" i="3"/>
  <c r="G41" i="3"/>
  <c r="F41" i="3"/>
  <c r="E41" i="3"/>
  <c r="D41" i="3"/>
  <c r="C41" i="3"/>
  <c r="L40" i="3"/>
  <c r="K40" i="3"/>
  <c r="J40" i="3"/>
  <c r="I40" i="3"/>
  <c r="H40" i="3"/>
  <c r="G40" i="3"/>
  <c r="F40" i="3"/>
  <c r="E40" i="3"/>
  <c r="D40" i="3"/>
  <c r="C40" i="3"/>
  <c r="L39" i="3"/>
  <c r="K39" i="3"/>
  <c r="J39" i="3"/>
  <c r="I39" i="3"/>
  <c r="H39" i="3"/>
  <c r="G39" i="3"/>
  <c r="F39" i="3"/>
  <c r="E39" i="3"/>
  <c r="D39" i="3"/>
  <c r="C39" i="3"/>
  <c r="L32" i="3"/>
  <c r="K32" i="3"/>
  <c r="J32" i="3"/>
  <c r="I32" i="3"/>
  <c r="H32" i="3"/>
  <c r="G32" i="3"/>
  <c r="F32" i="3"/>
  <c r="E32" i="3"/>
  <c r="D32" i="3"/>
  <c r="C32" i="3"/>
  <c r="L31" i="3"/>
  <c r="K31" i="3"/>
  <c r="J31" i="3"/>
  <c r="I31" i="3"/>
  <c r="H31" i="3"/>
  <c r="G31" i="3"/>
  <c r="F31" i="3"/>
  <c r="E31" i="3"/>
  <c r="D31" i="3"/>
  <c r="C31" i="3"/>
  <c r="L30" i="3"/>
  <c r="K30" i="3"/>
  <c r="J30" i="3"/>
  <c r="I30" i="3"/>
  <c r="H30" i="3"/>
  <c r="G30" i="3"/>
  <c r="F30" i="3"/>
  <c r="E30" i="3"/>
  <c r="D30" i="3"/>
  <c r="C30" i="3"/>
  <c r="L29" i="3"/>
  <c r="K29" i="3"/>
  <c r="J29" i="3"/>
  <c r="I29" i="3"/>
  <c r="H29" i="3"/>
  <c r="G29" i="3"/>
  <c r="F29" i="3"/>
  <c r="E29" i="3"/>
  <c r="D29" i="3"/>
  <c r="C29" i="3"/>
  <c r="L28" i="3"/>
  <c r="K28" i="3"/>
  <c r="J28" i="3"/>
  <c r="I28" i="3"/>
  <c r="H28" i="3"/>
  <c r="G28" i="3"/>
  <c r="F28" i="3"/>
  <c r="E28" i="3"/>
  <c r="D28" i="3"/>
  <c r="C28" i="3"/>
  <c r="L21" i="3"/>
  <c r="K21" i="3"/>
  <c r="J21" i="3"/>
  <c r="I21" i="3"/>
  <c r="H21" i="3"/>
  <c r="G21" i="3"/>
  <c r="F21" i="3"/>
  <c r="E21" i="3"/>
  <c r="D21" i="3"/>
  <c r="C21" i="3"/>
  <c r="L20" i="3"/>
  <c r="K20" i="3"/>
  <c r="J20" i="3"/>
  <c r="I20" i="3"/>
  <c r="H20" i="3"/>
  <c r="G20" i="3"/>
  <c r="F20" i="3"/>
  <c r="E20" i="3"/>
  <c r="D20" i="3"/>
  <c r="C20" i="3"/>
  <c r="L19" i="3"/>
  <c r="K19" i="3"/>
  <c r="J19" i="3"/>
  <c r="I19" i="3"/>
  <c r="H19" i="3"/>
  <c r="G19" i="3"/>
  <c r="F19" i="3"/>
  <c r="E19" i="3"/>
  <c r="D19" i="3"/>
  <c r="C19" i="3"/>
  <c r="L18" i="3"/>
  <c r="K18" i="3"/>
  <c r="J18" i="3"/>
  <c r="I18" i="3"/>
  <c r="H18" i="3"/>
  <c r="G18" i="3"/>
  <c r="F18" i="3"/>
  <c r="E18" i="3"/>
  <c r="D18" i="3"/>
  <c r="C18" i="3"/>
  <c r="L17" i="3"/>
  <c r="K17" i="3"/>
  <c r="J17" i="3"/>
  <c r="I17" i="3"/>
  <c r="H17" i="3"/>
  <c r="G17" i="3"/>
  <c r="F17" i="3"/>
  <c r="E17" i="3"/>
  <c r="D17" i="3"/>
  <c r="C17" i="3"/>
  <c r="L9" i="3"/>
  <c r="K9" i="3"/>
  <c r="J9" i="3"/>
  <c r="I9" i="3"/>
  <c r="H9" i="3"/>
  <c r="G9" i="3"/>
  <c r="F9" i="3"/>
  <c r="E9" i="3"/>
  <c r="D9" i="3"/>
  <c r="C9" i="3"/>
  <c r="L8" i="3"/>
  <c r="L10" i="3" s="1"/>
  <c r="K8" i="3"/>
  <c r="K10" i="3" s="1"/>
  <c r="J8" i="3"/>
  <c r="J10" i="3" s="1"/>
  <c r="I8" i="3"/>
  <c r="I10" i="3" s="1"/>
  <c r="H8" i="3"/>
  <c r="G8" i="3"/>
  <c r="F8" i="3"/>
  <c r="F10" i="3" s="1"/>
  <c r="E8" i="3"/>
  <c r="E10" i="3" s="1"/>
  <c r="D8" i="3"/>
  <c r="D10" i="3" s="1"/>
  <c r="C8" i="3"/>
  <c r="C10" i="3" s="1"/>
  <c r="B76" i="3"/>
  <c r="B75" i="3"/>
  <c r="B74" i="3"/>
  <c r="B73" i="3"/>
  <c r="B72" i="3"/>
  <c r="B65" i="3"/>
  <c r="B64" i="3"/>
  <c r="B63" i="3"/>
  <c r="B62" i="3"/>
  <c r="B61" i="3"/>
  <c r="B54" i="3"/>
  <c r="B53" i="3"/>
  <c r="B52" i="3"/>
  <c r="B51" i="3"/>
  <c r="B50" i="3"/>
  <c r="B43" i="3"/>
  <c r="B42" i="3"/>
  <c r="B41" i="3"/>
  <c r="B40" i="3"/>
  <c r="B39" i="3"/>
  <c r="B32" i="3"/>
  <c r="B31" i="3"/>
  <c r="B30" i="3"/>
  <c r="B29" i="3"/>
  <c r="B28" i="3"/>
  <c r="B21" i="3"/>
  <c r="B20" i="3"/>
  <c r="B19" i="3"/>
  <c r="B18" i="3"/>
  <c r="B17" i="3"/>
  <c r="B9" i="3"/>
  <c r="B8" i="3"/>
  <c r="B10" i="3" s="1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X8" i="2"/>
  <c r="X10" i="2" s="1"/>
  <c r="W8" i="2"/>
  <c r="W10" i="2" s="1"/>
  <c r="V8" i="2"/>
  <c r="V10" i="2" s="1"/>
  <c r="U8" i="2"/>
  <c r="U10" i="2" s="1"/>
  <c r="T8" i="2"/>
  <c r="T10" i="2" s="1"/>
  <c r="S8" i="2"/>
  <c r="S10" i="2" s="1"/>
  <c r="R8" i="2"/>
  <c r="R10" i="2" s="1"/>
  <c r="Q8" i="2"/>
  <c r="Q10" i="2" s="1"/>
  <c r="P8" i="2"/>
  <c r="P10" i="2" s="1"/>
  <c r="O8" i="2"/>
  <c r="O10" i="2" s="1"/>
  <c r="N8" i="2"/>
  <c r="N10" i="2" s="1"/>
  <c r="M8" i="2"/>
  <c r="M10" i="2" s="1"/>
  <c r="L8" i="2"/>
  <c r="L10" i="2" s="1"/>
  <c r="K8" i="2"/>
  <c r="K10" i="2" s="1"/>
  <c r="J8" i="2"/>
  <c r="J10" i="2" s="1"/>
  <c r="I8" i="2"/>
  <c r="I10" i="2" s="1"/>
  <c r="H8" i="2"/>
  <c r="H10" i="2" s="1"/>
  <c r="G8" i="2"/>
  <c r="G10" i="2" s="1"/>
  <c r="F8" i="2"/>
  <c r="F10" i="2" s="1"/>
  <c r="E8" i="2"/>
  <c r="E10" i="2" s="1"/>
  <c r="D8" i="2"/>
  <c r="D10" i="2" s="1"/>
  <c r="C8" i="2"/>
  <c r="C10" i="2" s="1"/>
  <c r="B76" i="2"/>
  <c r="B75" i="2"/>
  <c r="B74" i="2"/>
  <c r="B73" i="2"/>
  <c r="B72" i="2"/>
  <c r="B65" i="2"/>
  <c r="B64" i="2"/>
  <c r="B63" i="2"/>
  <c r="B62" i="2"/>
  <c r="B61" i="2"/>
  <c r="B54" i="2"/>
  <c r="B53" i="2"/>
  <c r="B52" i="2"/>
  <c r="B51" i="2"/>
  <c r="B50" i="2"/>
  <c r="B43" i="2"/>
  <c r="B42" i="2"/>
  <c r="B41" i="2"/>
  <c r="B40" i="2"/>
  <c r="B39" i="2"/>
  <c r="B32" i="2"/>
  <c r="B31" i="2"/>
  <c r="B30" i="2"/>
  <c r="B29" i="2"/>
  <c r="B28" i="2"/>
  <c r="B21" i="2"/>
  <c r="B20" i="2"/>
  <c r="B19" i="2"/>
  <c r="B18" i="2"/>
  <c r="B17" i="2"/>
  <c r="B9" i="2"/>
  <c r="B8" i="2"/>
  <c r="B10" i="2" s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J10" i="1"/>
  <c r="AI10" i="1"/>
  <c r="AH10" i="1"/>
  <c r="AG10" i="1"/>
  <c r="AB10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AN8" i="1"/>
  <c r="AN10" i="1" s="1"/>
  <c r="AM8" i="1"/>
  <c r="AM10" i="1" s="1"/>
  <c r="AL8" i="1"/>
  <c r="AL10" i="1" s="1"/>
  <c r="AK8" i="1"/>
  <c r="AK10" i="1" s="1"/>
  <c r="AJ8" i="1"/>
  <c r="AI8" i="1"/>
  <c r="AH8" i="1"/>
  <c r="AG8" i="1"/>
  <c r="AF8" i="1"/>
  <c r="AF10" i="1" s="1"/>
  <c r="AE8" i="1"/>
  <c r="AE10" i="1" s="1"/>
  <c r="AD8" i="1"/>
  <c r="AD10" i="1" s="1"/>
  <c r="AC8" i="1"/>
  <c r="AC10" i="1" s="1"/>
  <c r="AB8" i="1"/>
  <c r="AA8" i="1"/>
  <c r="AA10" i="1" s="1"/>
  <c r="Z8" i="1"/>
  <c r="Z10" i="1" s="1"/>
  <c r="Y8" i="1"/>
  <c r="Y10" i="1" s="1"/>
  <c r="X8" i="1"/>
  <c r="X10" i="1" s="1"/>
  <c r="W8" i="1"/>
  <c r="W10" i="1" s="1"/>
  <c r="V8" i="1"/>
  <c r="V10" i="1" s="1"/>
  <c r="U8" i="1"/>
  <c r="U10" i="1" s="1"/>
  <c r="T8" i="1"/>
  <c r="T10" i="1" s="1"/>
  <c r="S8" i="1"/>
  <c r="S10" i="1" s="1"/>
  <c r="R8" i="1"/>
  <c r="R10" i="1" s="1"/>
  <c r="Q8" i="1"/>
  <c r="Q10" i="1" s="1"/>
  <c r="P8" i="1"/>
  <c r="P10" i="1" s="1"/>
  <c r="O8" i="1"/>
  <c r="O10" i="1" s="1"/>
  <c r="N8" i="1"/>
  <c r="N10" i="1" s="1"/>
  <c r="M8" i="1"/>
  <c r="M10" i="1" s="1"/>
  <c r="L8" i="1"/>
  <c r="L10" i="1" s="1"/>
  <c r="K8" i="1"/>
  <c r="K10" i="1" s="1"/>
  <c r="J8" i="1"/>
  <c r="J10" i="1" s="1"/>
  <c r="I8" i="1"/>
  <c r="I10" i="1" s="1"/>
  <c r="H8" i="1"/>
  <c r="H10" i="1" s="1"/>
  <c r="G8" i="1"/>
  <c r="G10" i="1" s="1"/>
  <c r="F8" i="1"/>
  <c r="F10" i="1" s="1"/>
  <c r="E8" i="1"/>
  <c r="E10" i="1" s="1"/>
  <c r="D8" i="1"/>
  <c r="D10" i="1" s="1"/>
  <c r="C8" i="1"/>
  <c r="C10" i="1" s="1"/>
  <c r="B76" i="1"/>
  <c r="B75" i="1"/>
  <c r="B74" i="1"/>
  <c r="B73" i="1"/>
  <c r="B72" i="1"/>
  <c r="B65" i="1"/>
  <c r="B64" i="1"/>
  <c r="B63" i="1"/>
  <c r="B62" i="1"/>
  <c r="B61" i="1"/>
  <c r="B54" i="1"/>
  <c r="B53" i="1"/>
  <c r="B52" i="1"/>
  <c r="B51" i="1"/>
  <c r="B50" i="1"/>
  <c r="B43" i="1"/>
  <c r="B42" i="1"/>
  <c r="B41" i="1"/>
  <c r="B40" i="1"/>
  <c r="B39" i="1"/>
  <c r="B32" i="1"/>
  <c r="B31" i="1"/>
  <c r="B30" i="1"/>
  <c r="B29" i="1"/>
  <c r="B28" i="1"/>
  <c r="B21" i="1"/>
  <c r="B20" i="1"/>
  <c r="B19" i="1"/>
  <c r="B18" i="1"/>
  <c r="B17" i="1"/>
  <c r="B9" i="1"/>
  <c r="B8" i="1"/>
  <c r="Q10" i="8" l="1"/>
  <c r="AA10" i="7"/>
  <c r="S10" i="6"/>
  <c r="Q10" i="6"/>
  <c r="K10" i="6"/>
  <c r="I10" i="6"/>
  <c r="R10" i="6"/>
  <c r="J10" i="6"/>
  <c r="C10" i="6"/>
  <c r="X10" i="5"/>
  <c r="W10" i="5"/>
  <c r="P10" i="5"/>
  <c r="O10" i="5"/>
  <c r="H10" i="5"/>
  <c r="G10" i="5"/>
  <c r="H10" i="3"/>
  <c r="G10" i="3"/>
  <c r="B10" i="1"/>
  <c r="B10" i="7"/>
  <c r="B10" i="4"/>
</calcChain>
</file>

<file path=xl/sharedStrings.xml><?xml version="1.0" encoding="utf-8"?>
<sst xmlns="http://schemas.openxmlformats.org/spreadsheetml/2006/main" count="1692" uniqueCount="638">
  <si>
    <t>STATE OF LOCAL GOVERNMENT FINANCES - FACT SHEET - ACTUALS  3rd Quarter Ended 31 March 2026 (Figures Finalised as at 2026/05/05)</t>
  </si>
  <si>
    <t>Demarcation</t>
  </si>
  <si>
    <t>BUF</t>
  </si>
  <si>
    <t>NMA</t>
  </si>
  <si>
    <t>EC101</t>
  </si>
  <si>
    <t>EC102</t>
  </si>
  <si>
    <t>EC104</t>
  </si>
  <si>
    <t>EC105</t>
  </si>
  <si>
    <t>EC106</t>
  </si>
  <si>
    <t>EC108</t>
  </si>
  <si>
    <t>EC109</t>
  </si>
  <si>
    <t>DC10</t>
  </si>
  <si>
    <t>EC121</t>
  </si>
  <si>
    <t>EC122</t>
  </si>
  <si>
    <t>EC123</t>
  </si>
  <si>
    <t>EC124</t>
  </si>
  <si>
    <t>EC126</t>
  </si>
  <si>
    <t>EC129</t>
  </si>
  <si>
    <t>DC12</t>
  </si>
  <si>
    <t>EC131</t>
  </si>
  <si>
    <t>EC135</t>
  </si>
  <si>
    <t>EC136</t>
  </si>
  <si>
    <t>EC137</t>
  </si>
  <si>
    <t>EC138</t>
  </si>
  <si>
    <t>EC139</t>
  </si>
  <si>
    <t>DC13</t>
  </si>
  <si>
    <t>EC141</t>
  </si>
  <si>
    <t>EC142</t>
  </si>
  <si>
    <t>EC145</t>
  </si>
  <si>
    <t>DC14</t>
  </si>
  <si>
    <t>EC153</t>
  </si>
  <si>
    <t>EC154</t>
  </si>
  <si>
    <t>EC155</t>
  </si>
  <si>
    <t>EC156</t>
  </si>
  <si>
    <t>EC157</t>
  </si>
  <si>
    <t>DC15</t>
  </si>
  <si>
    <t>EC441</t>
  </si>
  <si>
    <t>EC442</t>
  </si>
  <si>
    <t>EC443</t>
  </si>
  <si>
    <t>EC444</t>
  </si>
  <si>
    <t>DC44</t>
  </si>
  <si>
    <t>Buffalo</t>
  </si>
  <si>
    <t>Nelson                                   Mandela</t>
  </si>
  <si>
    <t>Dr                                       Beyers</t>
  </si>
  <si>
    <t>Blue                                     Crane</t>
  </si>
  <si>
    <t>Makana</t>
  </si>
  <si>
    <t>Ndlambe</t>
  </si>
  <si>
    <t>Sundays                                  River</t>
  </si>
  <si>
    <t>Kouga</t>
  </si>
  <si>
    <t>Kou-Kamma</t>
  </si>
  <si>
    <t>Sarah</t>
  </si>
  <si>
    <t>Mbhashe</t>
  </si>
  <si>
    <t>Mnquma</t>
  </si>
  <si>
    <t>Great</t>
  </si>
  <si>
    <t>Amahlathi</t>
  </si>
  <si>
    <t>Ngqushwa</t>
  </si>
  <si>
    <t>Raymond</t>
  </si>
  <si>
    <t>Amathole</t>
  </si>
  <si>
    <t>Inxuba</t>
  </si>
  <si>
    <t>Vuyisile</t>
  </si>
  <si>
    <t>Emalahleni</t>
  </si>
  <si>
    <t>Dr.                                      A.B.</t>
  </si>
  <si>
    <t>Sakhisizwe</t>
  </si>
  <si>
    <t>Enoch</t>
  </si>
  <si>
    <t>Chris</t>
  </si>
  <si>
    <t>Elundini</t>
  </si>
  <si>
    <t>Senqu</t>
  </si>
  <si>
    <t>Walter</t>
  </si>
  <si>
    <t>Joe</t>
  </si>
  <si>
    <t>Ngquza</t>
  </si>
  <si>
    <t>Port                                     St</t>
  </si>
  <si>
    <t>Nyandeni</t>
  </si>
  <si>
    <t>Kumkani</t>
  </si>
  <si>
    <t>King                                     Sabata</t>
  </si>
  <si>
    <t>O                                        R</t>
  </si>
  <si>
    <t>Matatiele</t>
  </si>
  <si>
    <t>Umzimvubu</t>
  </si>
  <si>
    <t>Winnie</t>
  </si>
  <si>
    <t>Ntabankulu</t>
  </si>
  <si>
    <t>Alfred</t>
  </si>
  <si>
    <t>City (H)</t>
  </si>
  <si>
    <t>Bay (H)</t>
  </si>
  <si>
    <t>Naude (L)</t>
  </si>
  <si>
    <t>Route (L)</t>
  </si>
  <si>
    <t>(M)</t>
  </si>
  <si>
    <t>(L)</t>
  </si>
  <si>
    <t>Valley (M)</t>
  </si>
  <si>
    <t>Baartman (M)</t>
  </si>
  <si>
    <t>Kei (L)</t>
  </si>
  <si>
    <t>Mhlaba (L)</t>
  </si>
  <si>
    <t>(H)</t>
  </si>
  <si>
    <t>Yethemba (L)</t>
  </si>
  <si>
    <t>Mini (L)</t>
  </si>
  <si>
    <t>(EC) (L)</t>
  </si>
  <si>
    <t>Xuma (M)</t>
  </si>
  <si>
    <t>Mgijima (M)</t>
  </si>
  <si>
    <t>Hani (M)</t>
  </si>
  <si>
    <t>Sisulu (L)</t>
  </si>
  <si>
    <t>Gqabi (H)</t>
  </si>
  <si>
    <t>Hills (L)</t>
  </si>
  <si>
    <t>Johns (M)</t>
  </si>
  <si>
    <t>Mhlontlo (L)</t>
  </si>
  <si>
    <t>Dalindyebo (H)</t>
  </si>
  <si>
    <t>Tambo (H)</t>
  </si>
  <si>
    <t>Madikizela-Mandela (M)</t>
  </si>
  <si>
    <t>Nzo (M)</t>
  </si>
  <si>
    <t>R thousands</t>
  </si>
  <si>
    <t>Surplus / (Deficit):</t>
  </si>
  <si>
    <t>Total actual revenue YTD</t>
  </si>
  <si>
    <t>Total actual expenditure YTD</t>
  </si>
  <si>
    <t>Actual Surplus YTD</t>
  </si>
  <si>
    <t xml:space="preserve"> </t>
  </si>
  <si>
    <t>Revenue:</t>
  </si>
  <si>
    <t>Total Main Budget</t>
  </si>
  <si>
    <t>Total Adjusted Budget</t>
  </si>
  <si>
    <t>Total Actual YTD</t>
  </si>
  <si>
    <t>Adjustment of Total Revenue Budget</t>
  </si>
  <si>
    <t>Undercollection of Revenue against Main Budget</t>
  </si>
  <si>
    <t>Undercollection of Revenue against Adjusted Budget</t>
  </si>
  <si>
    <t>Actual Revenue YTD as percentage of Main Budget</t>
  </si>
  <si>
    <t>Actual Revenue YTD as percentage of Adjusted Budget</t>
  </si>
  <si>
    <t>Expenditure:</t>
  </si>
  <si>
    <t>Adjustment of Total Expenditure Budget</t>
  </si>
  <si>
    <t>Underspending against Main Budget</t>
  </si>
  <si>
    <t>Underspending against Adjusted Budget</t>
  </si>
  <si>
    <t>Actual Expenditure YTD as percentage of Main Budget</t>
  </si>
  <si>
    <t>Actual Expenditure YTD as percentage of Adjusted Budget</t>
  </si>
  <si>
    <t>Operating Expenditure:</t>
  </si>
  <si>
    <t>Main Budget</t>
  </si>
  <si>
    <t>Adjusted Budget</t>
  </si>
  <si>
    <t>Actual YTD</t>
  </si>
  <si>
    <t>Adjustment of Operating Expenditure Budget</t>
  </si>
  <si>
    <t>Personnel Expenditure:</t>
  </si>
  <si>
    <t>Adjustment of Personnel Expenditure Budget</t>
  </si>
  <si>
    <t>Capital Expenditure:</t>
  </si>
  <si>
    <t>Adjustment of Capital Expenditure Budget</t>
  </si>
  <si>
    <t>Conditional Grants:</t>
  </si>
  <si>
    <t>Adjustment of Conditional Grants</t>
  </si>
  <si>
    <t>Actual Expenditure as percentage of Main Budget</t>
  </si>
  <si>
    <t>Actual Expenditure as percentage of Adjusted Budget</t>
  </si>
  <si>
    <t>Debtors:</t>
  </si>
  <si>
    <t>4th Quarter</t>
  </si>
  <si>
    <t>3rd Quarter</t>
  </si>
  <si>
    <t>2nd Quarter</t>
  </si>
  <si>
    <t>1st Quarter</t>
  </si>
  <si>
    <t>Creditors:</t>
  </si>
  <si>
    <t>Cash:</t>
  </si>
  <si>
    <t>Adjusted budget Opening balance</t>
  </si>
  <si>
    <t>Actual Closing balance</t>
  </si>
  <si>
    <t>Investments</t>
  </si>
  <si>
    <t>Borrowing</t>
  </si>
  <si>
    <t>MAN</t>
  </si>
  <si>
    <t>FS161</t>
  </si>
  <si>
    <t>FS162</t>
  </si>
  <si>
    <t>FS163</t>
  </si>
  <si>
    <t>DC16</t>
  </si>
  <si>
    <t>FS181</t>
  </si>
  <si>
    <t>FS182</t>
  </si>
  <si>
    <t>FS183</t>
  </si>
  <si>
    <t>FS184</t>
  </si>
  <si>
    <t>FS185</t>
  </si>
  <si>
    <t>DC18</t>
  </si>
  <si>
    <t>FS191</t>
  </si>
  <si>
    <t>FS192</t>
  </si>
  <si>
    <t>FS193</t>
  </si>
  <si>
    <t>FS194</t>
  </si>
  <si>
    <t>FS195</t>
  </si>
  <si>
    <t>FS196</t>
  </si>
  <si>
    <t>DC19</t>
  </si>
  <si>
    <t>FS201</t>
  </si>
  <si>
    <t>FS203</t>
  </si>
  <si>
    <t>FS204</t>
  </si>
  <si>
    <t>FS205</t>
  </si>
  <si>
    <t>DC20</t>
  </si>
  <si>
    <t>Mangaung</t>
  </si>
  <si>
    <t>Letsemeng</t>
  </si>
  <si>
    <t>Kopanong</t>
  </si>
  <si>
    <t>Mohokare</t>
  </si>
  <si>
    <t>Xhariep</t>
  </si>
  <si>
    <t>Masilonyana</t>
  </si>
  <si>
    <t>Tokologo</t>
  </si>
  <si>
    <t>Tswelopele</t>
  </si>
  <si>
    <t>Matjhabeng</t>
  </si>
  <si>
    <t>Nala</t>
  </si>
  <si>
    <t>Lejweleputswa</t>
  </si>
  <si>
    <t>Setsoto</t>
  </si>
  <si>
    <t>Dihlabeng</t>
  </si>
  <si>
    <t>Nketoana</t>
  </si>
  <si>
    <t>Maluti-a-Phofung</t>
  </si>
  <si>
    <t>Phumelela</t>
  </si>
  <si>
    <t>Mantsopa</t>
  </si>
  <si>
    <t>Thabo</t>
  </si>
  <si>
    <t>Moqhaka</t>
  </si>
  <si>
    <t>Ngwathe</t>
  </si>
  <si>
    <t>Metsimaholo</t>
  </si>
  <si>
    <t>Mafube</t>
  </si>
  <si>
    <t>Fezile</t>
  </si>
  <si>
    <t>Mofutsanyana (L)</t>
  </si>
  <si>
    <t>Dabi (L)</t>
  </si>
  <si>
    <t>EKU</t>
  </si>
  <si>
    <t>JHB</t>
  </si>
  <si>
    <t>TSH</t>
  </si>
  <si>
    <t>GT421</t>
  </si>
  <si>
    <t>GT422</t>
  </si>
  <si>
    <t>GT423</t>
  </si>
  <si>
    <t>DC42</t>
  </si>
  <si>
    <t>GT481</t>
  </si>
  <si>
    <t>GT484</t>
  </si>
  <si>
    <t>GT485</t>
  </si>
  <si>
    <t>DC48</t>
  </si>
  <si>
    <t>City                                     of</t>
  </si>
  <si>
    <t>Emfuleni</t>
  </si>
  <si>
    <t>Midvaal</t>
  </si>
  <si>
    <t>Lesedi</t>
  </si>
  <si>
    <t>Sedibeng</t>
  </si>
  <si>
    <t>Mogale</t>
  </si>
  <si>
    <t>Merafong</t>
  </si>
  <si>
    <t>Rand                                     West</t>
  </si>
  <si>
    <t>West</t>
  </si>
  <si>
    <t>Ekurhuleni (H)</t>
  </si>
  <si>
    <t>Johannesburg (H)</t>
  </si>
  <si>
    <t>Tshwane (H)</t>
  </si>
  <si>
    <t>Rand (M)</t>
  </si>
  <si>
    <t>ETH</t>
  </si>
  <si>
    <t>KZN212</t>
  </si>
  <si>
    <t>KZN213</t>
  </si>
  <si>
    <t>KZN214</t>
  </si>
  <si>
    <t>KZN216</t>
  </si>
  <si>
    <t>DC21</t>
  </si>
  <si>
    <t>KZN221</t>
  </si>
  <si>
    <t>KZN222</t>
  </si>
  <si>
    <t>KZN223</t>
  </si>
  <si>
    <t>KZN224</t>
  </si>
  <si>
    <t>KZN225</t>
  </si>
  <si>
    <t>KZN226</t>
  </si>
  <si>
    <t>KZN227</t>
  </si>
  <si>
    <t>DC22</t>
  </si>
  <si>
    <t>KZN235</t>
  </si>
  <si>
    <t>KZN237</t>
  </si>
  <si>
    <t>KZN238</t>
  </si>
  <si>
    <t>DC23</t>
  </si>
  <si>
    <t>KZN241</t>
  </si>
  <si>
    <t>KZN242</t>
  </si>
  <si>
    <t>KZN244</t>
  </si>
  <si>
    <t>KZN245</t>
  </si>
  <si>
    <t>DC24</t>
  </si>
  <si>
    <t>KZN252</t>
  </si>
  <si>
    <t>KZN253</t>
  </si>
  <si>
    <t>KZN254</t>
  </si>
  <si>
    <t>DC25</t>
  </si>
  <si>
    <t>KZN261</t>
  </si>
  <si>
    <t>KZN262</t>
  </si>
  <si>
    <t>KZN263</t>
  </si>
  <si>
    <t>KZN265</t>
  </si>
  <si>
    <t>KZN266</t>
  </si>
  <si>
    <t>DC26</t>
  </si>
  <si>
    <t>KZN271</t>
  </si>
  <si>
    <t>KZN272</t>
  </si>
  <si>
    <t>KZN275</t>
  </si>
  <si>
    <t>KZN276</t>
  </si>
  <si>
    <t>DC27</t>
  </si>
  <si>
    <t>KZN281</t>
  </si>
  <si>
    <t>KZN282</t>
  </si>
  <si>
    <t>KZN284</t>
  </si>
  <si>
    <t>KZN285</t>
  </si>
  <si>
    <t>KZN286</t>
  </si>
  <si>
    <t>DC28</t>
  </si>
  <si>
    <t>KZN291</t>
  </si>
  <si>
    <t>KZN292</t>
  </si>
  <si>
    <t>KZN293</t>
  </si>
  <si>
    <t>KZN294</t>
  </si>
  <si>
    <t>DC29</t>
  </si>
  <si>
    <t>KZN433</t>
  </si>
  <si>
    <t>KZN434</t>
  </si>
  <si>
    <t>KZN435</t>
  </si>
  <si>
    <t>KZN436</t>
  </si>
  <si>
    <t>DC43</t>
  </si>
  <si>
    <t>eThekwini</t>
  </si>
  <si>
    <t>Umdoni</t>
  </si>
  <si>
    <t>Umzumbe</t>
  </si>
  <si>
    <t>uMuziwabantu</t>
  </si>
  <si>
    <t>Ray</t>
  </si>
  <si>
    <t>Ugu</t>
  </si>
  <si>
    <t>uMshwathi</t>
  </si>
  <si>
    <t>uMngeni</t>
  </si>
  <si>
    <t>Mpofana</t>
  </si>
  <si>
    <t>Impendle</t>
  </si>
  <si>
    <t>Msunduzi</t>
  </si>
  <si>
    <t>Mkhambathini</t>
  </si>
  <si>
    <t>Richmond</t>
  </si>
  <si>
    <t>uMgungundlovu</t>
  </si>
  <si>
    <t>Okhahlamba</t>
  </si>
  <si>
    <t>Inkosi</t>
  </si>
  <si>
    <t>Uthukela</t>
  </si>
  <si>
    <t>Endumeni</t>
  </si>
  <si>
    <t>Nquthu</t>
  </si>
  <si>
    <t>Msinga</t>
  </si>
  <si>
    <t>Umvoti</t>
  </si>
  <si>
    <t>Umzinyathi</t>
  </si>
  <si>
    <t>Newcastle</t>
  </si>
  <si>
    <t>Emadlangeni</t>
  </si>
  <si>
    <t>Dannhauser</t>
  </si>
  <si>
    <t>Amajuba</t>
  </si>
  <si>
    <t>eDumbe</t>
  </si>
  <si>
    <t>uPhongolo</t>
  </si>
  <si>
    <t>Abaqulusi</t>
  </si>
  <si>
    <t>Nongoma</t>
  </si>
  <si>
    <t>Ulundi</t>
  </si>
  <si>
    <t>Zululand</t>
  </si>
  <si>
    <t>Umhlabuyalingana</t>
  </si>
  <si>
    <t>Jozini</t>
  </si>
  <si>
    <t>Mtubatuba</t>
  </si>
  <si>
    <t>Hlabisa                                  Big</t>
  </si>
  <si>
    <t>Umkhanyakude</t>
  </si>
  <si>
    <t>Mfolozi</t>
  </si>
  <si>
    <t>uMhlathuze</t>
  </si>
  <si>
    <t>uMlalazi</t>
  </si>
  <si>
    <t>Mthonjaneni</t>
  </si>
  <si>
    <t>Nkandla</t>
  </si>
  <si>
    <t>King</t>
  </si>
  <si>
    <t>Mandeni</t>
  </si>
  <si>
    <t>KwaDukuza</t>
  </si>
  <si>
    <t>Ndwedwe</t>
  </si>
  <si>
    <t>Maphumulo</t>
  </si>
  <si>
    <t>iLembe</t>
  </si>
  <si>
    <t>Greater</t>
  </si>
  <si>
    <t>Johannes                                 Phumani</t>
  </si>
  <si>
    <t>Umzimkhulu</t>
  </si>
  <si>
    <t>Dr                                       Nkosazana</t>
  </si>
  <si>
    <t>Harry</t>
  </si>
  <si>
    <t>Nkonyeni (H)</t>
  </si>
  <si>
    <t>Langalibalele (M)</t>
  </si>
  <si>
    <t>Duma (H)</t>
  </si>
  <si>
    <t>Five (L)</t>
  </si>
  <si>
    <t>Cetshwayo (H)</t>
  </si>
  <si>
    <t>Kokstad (L)</t>
  </si>
  <si>
    <t>Phungula (L)</t>
  </si>
  <si>
    <t>Dlamini Zuma (M)</t>
  </si>
  <si>
    <t>Gwala (L)</t>
  </si>
  <si>
    <t>LIM331</t>
  </si>
  <si>
    <t>LIM332</t>
  </si>
  <si>
    <t>LIM333</t>
  </si>
  <si>
    <t>LIM334</t>
  </si>
  <si>
    <t>LIM335</t>
  </si>
  <si>
    <t>DC33</t>
  </si>
  <si>
    <t>LIM341</t>
  </si>
  <si>
    <t>LIM343</t>
  </si>
  <si>
    <t>LIM344</t>
  </si>
  <si>
    <t>LIM345</t>
  </si>
  <si>
    <t>DC34</t>
  </si>
  <si>
    <t>LIM351</t>
  </si>
  <si>
    <t>LIM353</t>
  </si>
  <si>
    <t>LIM354</t>
  </si>
  <si>
    <t>LIM355</t>
  </si>
  <si>
    <t>DC35</t>
  </si>
  <si>
    <t>LIM361</t>
  </si>
  <si>
    <t>LIM362</t>
  </si>
  <si>
    <t>LIM366</t>
  </si>
  <si>
    <t>LIM367</t>
  </si>
  <si>
    <t>LIM368</t>
  </si>
  <si>
    <t>DC36</t>
  </si>
  <si>
    <t>LIM471</t>
  </si>
  <si>
    <t>LIM472</t>
  </si>
  <si>
    <t>LIM473</t>
  </si>
  <si>
    <t>LIM476</t>
  </si>
  <si>
    <t>DC47</t>
  </si>
  <si>
    <t>Ba-Phalaborwa</t>
  </si>
  <si>
    <t>Maruleng</t>
  </si>
  <si>
    <t>Mopani</t>
  </si>
  <si>
    <t>Musina</t>
  </si>
  <si>
    <t>Thulamela</t>
  </si>
  <si>
    <t>Makhado</t>
  </si>
  <si>
    <t>Collins</t>
  </si>
  <si>
    <t>Vhembe</t>
  </si>
  <si>
    <t>Blouberg</t>
  </si>
  <si>
    <t>Molemole</t>
  </si>
  <si>
    <t>Polokwane</t>
  </si>
  <si>
    <t>Lepelle-Nkumpi</t>
  </si>
  <si>
    <t>Capricorn</t>
  </si>
  <si>
    <t>Thabazimbi</t>
  </si>
  <si>
    <t>Lephalale</t>
  </si>
  <si>
    <t>Bela</t>
  </si>
  <si>
    <t>Mogalakwena</t>
  </si>
  <si>
    <t>Modimolle-Mookgopong</t>
  </si>
  <si>
    <t>Waterberg</t>
  </si>
  <si>
    <t>Ephraim</t>
  </si>
  <si>
    <t>Elias</t>
  </si>
  <si>
    <t>Makhuduthamaga</t>
  </si>
  <si>
    <t>Tubatse</t>
  </si>
  <si>
    <t>Sekhukhune</t>
  </si>
  <si>
    <t>Giyani (L)</t>
  </si>
  <si>
    <t>Letaba (L)</t>
  </si>
  <si>
    <t>Tzaneen (H)</t>
  </si>
  <si>
    <t>Chabane (M)</t>
  </si>
  <si>
    <t>Bela (M)</t>
  </si>
  <si>
    <t>Mogale (L)</t>
  </si>
  <si>
    <t>Motsoaledi (M)</t>
  </si>
  <si>
    <t>Fetakgomo (L)</t>
  </si>
  <si>
    <t>MP301</t>
  </si>
  <si>
    <t>MP302</t>
  </si>
  <si>
    <t>MP303</t>
  </si>
  <si>
    <t>MP304</t>
  </si>
  <si>
    <t>MP305</t>
  </si>
  <si>
    <t>MP306</t>
  </si>
  <si>
    <t>MP307</t>
  </si>
  <si>
    <t>DC30</t>
  </si>
  <si>
    <t>MP311</t>
  </si>
  <si>
    <t>MP312</t>
  </si>
  <si>
    <t>MP313</t>
  </si>
  <si>
    <t>MP314</t>
  </si>
  <si>
    <t>MP315</t>
  </si>
  <si>
    <t>MP316</t>
  </si>
  <si>
    <t>DC31</t>
  </si>
  <si>
    <t>MP321</t>
  </si>
  <si>
    <t>MP324</t>
  </si>
  <si>
    <t>MP325</t>
  </si>
  <si>
    <t>MP326</t>
  </si>
  <si>
    <t>DC32</t>
  </si>
  <si>
    <t>Albert</t>
  </si>
  <si>
    <t>Msukaligwa</t>
  </si>
  <si>
    <t>Mkhondo</t>
  </si>
  <si>
    <t>Pixley                                   Ka</t>
  </si>
  <si>
    <t>Lekwa</t>
  </si>
  <si>
    <t>Dipaleseng</t>
  </si>
  <si>
    <t>Govan</t>
  </si>
  <si>
    <t>Gert</t>
  </si>
  <si>
    <t>Victor</t>
  </si>
  <si>
    <t>Steve</t>
  </si>
  <si>
    <t>Emakhazeni</t>
  </si>
  <si>
    <t>Thembisile</t>
  </si>
  <si>
    <t>Dr                                       J.S.</t>
  </si>
  <si>
    <t>Nkangala</t>
  </si>
  <si>
    <t>Thaba</t>
  </si>
  <si>
    <t>Nkomazi</t>
  </si>
  <si>
    <t>Bushbuckridge</t>
  </si>
  <si>
    <t>Ehlanzeni</t>
  </si>
  <si>
    <t>Luthuli (M)</t>
  </si>
  <si>
    <t>Seme (MP) (M)</t>
  </si>
  <si>
    <t>Mbeki (H)</t>
  </si>
  <si>
    <t>Sibande (M)</t>
  </si>
  <si>
    <t>Khanye (M)</t>
  </si>
  <si>
    <t>(MP) (H)</t>
  </si>
  <si>
    <t>Tshwete (H)</t>
  </si>
  <si>
    <t>Hani (L)</t>
  </si>
  <si>
    <t>Moroka (L)</t>
  </si>
  <si>
    <t>Chweu (L)</t>
  </si>
  <si>
    <t>Mbombela (H)</t>
  </si>
  <si>
    <t>NC451</t>
  </si>
  <si>
    <t>NC452</t>
  </si>
  <si>
    <t>NC453</t>
  </si>
  <si>
    <t>DC45</t>
  </si>
  <si>
    <t>NC061</t>
  </si>
  <si>
    <t>NC062</t>
  </si>
  <si>
    <t>NC064</t>
  </si>
  <si>
    <t>NC065</t>
  </si>
  <si>
    <t>NC066</t>
  </si>
  <si>
    <t>NC067</t>
  </si>
  <si>
    <t>DC6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</si>
  <si>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</si>
  <si>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</si>
  <si>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</si>
  <si>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</si>
  <si>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</si>
  <si>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</si>
  <si>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</si>
  <si>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</si>
  <si>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DC7</t>
  </si>
  <si>
    <t>NC082</t>
  </si>
  <si>
    <t>NC084</t>
  </si>
  <si>
    <t>NC085</t>
  </si>
  <si>
    <t>NC086</t>
  </si>
  <si>
    <t>NC087</t>
  </si>
  <si>
    <t>DC8</t>
  </si>
  <si>
    <t>NC091</t>
  </si>
  <si>
    <t>NC092</t>
  </si>
  <si>
    <t>NC093</t>
  </si>
  <si>
    <t>NC094</t>
  </si>
  <si>
    <t>DC9</t>
  </si>
  <si>
    <t>Ga-Segonyana</t>
  </si>
  <si>
    <t>Gamagara</t>
  </si>
  <si>
    <t>John                                     Taolo</t>
  </si>
  <si>
    <t>Richtersveld</t>
  </si>
  <si>
    <t>Nama</t>
  </si>
  <si>
    <t>Kamiesberg</t>
  </si>
  <si>
    <t>Hantam</t>
  </si>
  <si>
    <t>Karoo</t>
  </si>
  <si>
    <t>Khai-Ma</t>
  </si>
  <si>
    <t>Namakwa</t>
  </si>
  <si>
    <t>Ubuntu</t>
  </si>
  <si>
    <t>Umsobomvu</t>
  </si>
  <si>
    <t>Emthanjeni</t>
  </si>
  <si>
    <t>Kareeberg</t>
  </si>
  <si>
    <t>Renosterberg</t>
  </si>
  <si>
    <t>Thembelihle</t>
  </si>
  <si>
    <t>Siyathemba</t>
  </si>
  <si>
    <t>Siyancuma</t>
  </si>
  <si>
    <t>!Kai!</t>
  </si>
  <si>
    <t>!Kheis</t>
  </si>
  <si>
    <t>Tsantsabane</t>
  </si>
  <si>
    <t>Kgatelopele</t>
  </si>
  <si>
    <t>Dawid</t>
  </si>
  <si>
    <t>Z                                        F</t>
  </si>
  <si>
    <t>Sol</t>
  </si>
  <si>
    <t>Dikgatlong</t>
  </si>
  <si>
    <t>Magareng</t>
  </si>
  <si>
    <t>Phokwane</t>
  </si>
  <si>
    <t>Frances</t>
  </si>
  <si>
    <t>Morolong (L)</t>
  </si>
  <si>
    <t>Gaetsewe (M)</t>
  </si>
  <si>
    <t>Khoi (M)</t>
  </si>
  <si>
    <t>Hoogland (M)</t>
  </si>
  <si>
    <t>Seme (NC) (M)</t>
  </si>
  <si>
    <t>Garib (L)</t>
  </si>
  <si>
    <t>Kruiper (M)</t>
  </si>
  <si>
    <t>Mgcawu (M)</t>
  </si>
  <si>
    <t>Plaatje (H)</t>
  </si>
  <si>
    <t>Baard (M)</t>
  </si>
  <si>
    <t>NW371</t>
  </si>
  <si>
    <t>NW372</t>
  </si>
  <si>
    <t>NW373</t>
  </si>
  <si>
    <t>NW374</t>
  </si>
  <si>
    <t>NW375</t>
  </si>
  <si>
    <t>DC37</t>
  </si>
  <si>
    <t>NW381</t>
  </si>
  <si>
    <t>NW382</t>
  </si>
  <si>
    <t>NW383</t>
  </si>
  <si>
    <t>NW384</t>
  </si>
  <si>
    <t>NW385</t>
  </si>
  <si>
    <t>DC38</t>
  </si>
  <si>
    <t>NW392</t>
  </si>
  <si>
    <t>NW393</t>
  </si>
  <si>
    <t>NW394</t>
  </si>
  <si>
    <t>NW396</t>
  </si>
  <si>
    <t>NW397</t>
  </si>
  <si>
    <t>DC39</t>
  </si>
  <si>
    <t>NW403</t>
  </si>
  <si>
    <t>NW404</t>
  </si>
  <si>
    <t>NW405</t>
  </si>
  <si>
    <t>DC40</t>
  </si>
  <si>
    <t>Moretele</t>
  </si>
  <si>
    <t>Madibeng</t>
  </si>
  <si>
    <t>Rustenburg</t>
  </si>
  <si>
    <t>Kgetlengrivier</t>
  </si>
  <si>
    <t>Moses</t>
  </si>
  <si>
    <t>Bojanala</t>
  </si>
  <si>
    <t>Ratlou</t>
  </si>
  <si>
    <t>Tswaing</t>
  </si>
  <si>
    <t>Mafikeng</t>
  </si>
  <si>
    <t>Ditsobotla</t>
  </si>
  <si>
    <t>Ramotshere</t>
  </si>
  <si>
    <t>Ngaka                                    Modiri</t>
  </si>
  <si>
    <t>Naledi</t>
  </si>
  <si>
    <t>Mamusa</t>
  </si>
  <si>
    <t>Lekwa-Teemane</t>
  </si>
  <si>
    <t>Kagisano-Molopo</t>
  </si>
  <si>
    <t>Dr                                       Ruth</t>
  </si>
  <si>
    <t>Maquassi</t>
  </si>
  <si>
    <t>J                                        B</t>
  </si>
  <si>
    <t>Dr                                       Kenneth</t>
  </si>
  <si>
    <t>Kotane (M)</t>
  </si>
  <si>
    <t>Platinum (H)</t>
  </si>
  <si>
    <t>Moiloa (L)</t>
  </si>
  <si>
    <t>Molema (L)</t>
  </si>
  <si>
    <t>(NW) (L)</t>
  </si>
  <si>
    <t>Taung (M)</t>
  </si>
  <si>
    <t>Segomotsi Mompati (M)</t>
  </si>
  <si>
    <t>Matlosana (H)</t>
  </si>
  <si>
    <t>Hills (M)</t>
  </si>
  <si>
    <t>Marks (H)</t>
  </si>
  <si>
    <t>Kaunda (M)</t>
  </si>
  <si>
    <t>CPT</t>
  </si>
  <si>
    <t>WC011</t>
  </si>
  <si>
    <t>WC012</t>
  </si>
  <si>
    <t>WC013</t>
  </si>
  <si>
    <t>WC014</t>
  </si>
  <si>
    <t>WC015</t>
  </si>
  <si>
    <t>DC1</t>
  </si>
  <si>
    <t>WC022</t>
  </si>
  <si>
    <t>WC023</t>
  </si>
  <si>
    <t>WC024</t>
  </si>
  <si>
    <t>WC025</t>
  </si>
  <si>
    <t>WC026</t>
  </si>
  <si>
    <t>DC2</t>
  </si>
  <si>
    <t>WC031</t>
  </si>
  <si>
    <t>WC032</t>
  </si>
  <si>
    <t>WC033</t>
  </si>
  <si>
    <t>WC034</t>
  </si>
  <si>
    <t>DC3</t>
  </si>
  <si>
    <t>WC041</t>
  </si>
  <si>
    <t>WC042</t>
  </si>
  <si>
    <t>WC043</t>
  </si>
  <si>
    <t>WC044</t>
  </si>
  <si>
    <t>WC045</t>
  </si>
  <si>
    <t>WC047</t>
  </si>
  <si>
    <t>WC048</t>
  </si>
  <si>
    <t>DC4</t>
  </si>
  <si>
    <t>WC051</t>
  </si>
  <si>
    <t>WC052</t>
  </si>
  <si>
    <t>WC053</t>
  </si>
  <si>
    <t>DC5</t>
  </si>
  <si>
    <t>Cape</t>
  </si>
  <si>
    <t>Matzikama</t>
  </si>
  <si>
    <t>Cederberg</t>
  </si>
  <si>
    <t>Bergrivier</t>
  </si>
  <si>
    <t>Saldanha</t>
  </si>
  <si>
    <t>Swartland</t>
  </si>
  <si>
    <t>Witzenberg</t>
  </si>
  <si>
    <t>Drakenstein</t>
  </si>
  <si>
    <t>Stellenbosch</t>
  </si>
  <si>
    <t>Breede</t>
  </si>
  <si>
    <t>Langeberg</t>
  </si>
  <si>
    <t>Cape                                     Winelands</t>
  </si>
  <si>
    <t>Theewaterskloof</t>
  </si>
  <si>
    <t>Overstrand</t>
  </si>
  <si>
    <t>Swellendam</t>
  </si>
  <si>
    <t>Overberg</t>
  </si>
  <si>
    <t>Kannaland</t>
  </si>
  <si>
    <t>Hessequa</t>
  </si>
  <si>
    <t>Mossel</t>
  </si>
  <si>
    <t>George</t>
  </si>
  <si>
    <t>Oudtshoorn</t>
  </si>
  <si>
    <t>Bitou</t>
  </si>
  <si>
    <t>Knysna</t>
  </si>
  <si>
    <t>Garden</t>
  </si>
  <si>
    <t>Laingsburg</t>
  </si>
  <si>
    <t>Prince</t>
  </si>
  <si>
    <t>Beaufort</t>
  </si>
  <si>
    <t>Central</t>
  </si>
  <si>
    <t>Town (H)</t>
  </si>
  <si>
    <t>Coast (M)</t>
  </si>
  <si>
    <t>Valley (H)</t>
  </si>
  <si>
    <t>DM (M)</t>
  </si>
  <si>
    <t>Agulhas (L)</t>
  </si>
  <si>
    <t>Route (M)</t>
  </si>
  <si>
    <t>Albert (M)</t>
  </si>
  <si>
    <t>West (M)</t>
  </si>
  <si>
    <t>Karoo (M)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</si>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</sst>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\%_);\(#,###.0\%\);.0\%_)"/>
    <numFmt numFmtId="165" formatCode="_(* #,##0,_);_(* \(#,##0,\);_(* &quot;- &quot;?_);_(@_)"/>
  </numFmts>
  <fonts count="5" x14ac:knownFonts="1">
    <font>
      <sz val="10"/>
      <color rgb="FF000000"/>
      <name val="ARIAL"/>
    </font>
    <font>
      <b/>
      <sz val="9"/>
      <color rgb="FF000000"/>
      <name val="ARIAL NARROW"/>
    </font>
    <font>
      <b/>
      <sz val="11"/>
      <color rgb="FF000000"/>
      <name val="ARIAL"/>
    </font>
    <font>
      <sz val="9"/>
      <color rgb="FF000000"/>
      <name val="ARIAL NARROW"/>
    </font>
    <font>
      <sz val="9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3" xfId="0" applyBorder="1"/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0" fillId="0" borderId="5" xfId="0" applyBorder="1"/>
    <xf numFmtId="0" fontId="0" fillId="0" borderId="4" xfId="0" applyBorder="1"/>
    <xf numFmtId="165" fontId="4" fillId="0" borderId="5" xfId="0" applyNumberFormat="1" applyFont="1" applyBorder="1" applyAlignment="1">
      <alignment horizontal="right" wrapText="1"/>
    </xf>
    <xf numFmtId="165" fontId="3" fillId="0" borderId="5" xfId="0" applyNumberFormat="1" applyFont="1" applyBorder="1" applyAlignment="1">
      <alignment horizontal="right" wrapText="1"/>
    </xf>
    <xf numFmtId="164" fontId="4" fillId="0" borderId="5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0" fillId="0" borderId="7" xfId="0" applyBorder="1"/>
    <xf numFmtId="0" fontId="0" fillId="0" borderId="6" xfId="0" applyBorder="1"/>
    <xf numFmtId="165" fontId="4" fillId="0" borderId="7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0" fillId="0" borderId="8" xfId="0" applyBorder="1"/>
    <xf numFmtId="0" fontId="1" fillId="0" borderId="9" xfId="0" applyFont="1" applyBorder="1" applyAlignment="1">
      <alignment horizontal="left" wrapText="1"/>
    </xf>
    <xf numFmtId="165" fontId="3" fillId="0" borderId="10" xfId="0" applyNumberFormat="1" applyFont="1" applyBorder="1" applyAlignment="1">
      <alignment horizontal="right" wrapText="1"/>
    </xf>
    <xf numFmtId="165" fontId="3" fillId="0" borderId="12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5"/>
  <sheetViews>
    <sheetView tabSelected="1" workbookViewId="0">
      <selection sqref="A1:AN1"/>
    </sheetView>
  </sheetViews>
  <sheetFormatPr defaultRowHeight="12.5" x14ac:dyDescent="0.25"/>
  <cols>
    <col min="1" max="1" width="48.54296875" bestFit="1" customWidth="1"/>
    <col min="2" max="40" width="32" bestFit="1" customWidth="1"/>
  </cols>
  <sheetData>
    <row r="1" spans="1:40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</row>
    <row r="2" spans="1:40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30"/>
    </row>
    <row r="3" spans="1:40" x14ac:dyDescent="0.25">
      <c r="A3" s="18"/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1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1" t="s">
        <v>31</v>
      </c>
      <c r="AF3" s="11" t="s">
        <v>32</v>
      </c>
      <c r="AG3" s="11" t="s">
        <v>33</v>
      </c>
      <c r="AH3" s="11" t="s">
        <v>34</v>
      </c>
      <c r="AI3" s="11" t="s">
        <v>35</v>
      </c>
      <c r="AJ3" s="11" t="s">
        <v>36</v>
      </c>
      <c r="AK3" s="11" t="s">
        <v>37</v>
      </c>
      <c r="AL3" s="11" t="s">
        <v>38</v>
      </c>
      <c r="AM3" s="11" t="s">
        <v>39</v>
      </c>
      <c r="AN3" s="4" t="s">
        <v>40</v>
      </c>
    </row>
    <row r="4" spans="1:40" x14ac:dyDescent="0.25">
      <c r="A4" s="19"/>
      <c r="B4" s="12" t="s">
        <v>41</v>
      </c>
      <c r="C4" s="12" t="s">
        <v>42</v>
      </c>
      <c r="D4" s="12" t="s">
        <v>43</v>
      </c>
      <c r="E4" s="12" t="s">
        <v>44</v>
      </c>
      <c r="F4" s="12" t="s">
        <v>45</v>
      </c>
      <c r="G4" s="12" t="s">
        <v>46</v>
      </c>
      <c r="H4" s="12" t="s">
        <v>47</v>
      </c>
      <c r="I4" s="12" t="s">
        <v>48</v>
      </c>
      <c r="J4" s="12" t="s">
        <v>49</v>
      </c>
      <c r="K4" s="12" t="s">
        <v>50</v>
      </c>
      <c r="L4" s="12" t="s">
        <v>51</v>
      </c>
      <c r="M4" s="12" t="s">
        <v>52</v>
      </c>
      <c r="N4" s="12" t="s">
        <v>53</v>
      </c>
      <c r="O4" s="12" t="s">
        <v>54</v>
      </c>
      <c r="P4" s="12" t="s">
        <v>55</v>
      </c>
      <c r="Q4" s="12" t="s">
        <v>56</v>
      </c>
      <c r="R4" s="12" t="s">
        <v>57</v>
      </c>
      <c r="S4" s="12" t="s">
        <v>58</v>
      </c>
      <c r="T4" s="12" t="s">
        <v>59</v>
      </c>
      <c r="U4" s="12" t="s">
        <v>60</v>
      </c>
      <c r="V4" s="12" t="s">
        <v>61</v>
      </c>
      <c r="W4" s="12" t="s">
        <v>62</v>
      </c>
      <c r="X4" s="12" t="s">
        <v>63</v>
      </c>
      <c r="Y4" s="12" t="s">
        <v>64</v>
      </c>
      <c r="Z4" s="12" t="s">
        <v>65</v>
      </c>
      <c r="AA4" s="12" t="s">
        <v>66</v>
      </c>
      <c r="AB4" s="12" t="s">
        <v>67</v>
      </c>
      <c r="AC4" s="12" t="s">
        <v>68</v>
      </c>
      <c r="AD4" s="12" t="s">
        <v>69</v>
      </c>
      <c r="AE4" s="12" t="s">
        <v>70</v>
      </c>
      <c r="AF4" s="12" t="s">
        <v>71</v>
      </c>
      <c r="AG4" s="12" t="s">
        <v>72</v>
      </c>
      <c r="AH4" s="12" t="s">
        <v>73</v>
      </c>
      <c r="AI4" s="12" t="s">
        <v>74</v>
      </c>
      <c r="AJ4" s="12" t="s">
        <v>75</v>
      </c>
      <c r="AK4" s="12" t="s">
        <v>76</v>
      </c>
      <c r="AL4" s="12" t="s">
        <v>77</v>
      </c>
      <c r="AM4" s="12" t="s">
        <v>78</v>
      </c>
      <c r="AN4" s="5" t="s">
        <v>79</v>
      </c>
    </row>
    <row r="5" spans="1:40" x14ac:dyDescent="0.25">
      <c r="A5" s="19"/>
      <c r="B5" s="12" t="s">
        <v>80</v>
      </c>
      <c r="C5" s="12" t="s">
        <v>81</v>
      </c>
      <c r="D5" s="12" t="s">
        <v>82</v>
      </c>
      <c r="E5" s="12" t="s">
        <v>83</v>
      </c>
      <c r="F5" s="12" t="s">
        <v>84</v>
      </c>
      <c r="G5" s="12" t="s">
        <v>85</v>
      </c>
      <c r="H5" s="12" t="s">
        <v>86</v>
      </c>
      <c r="I5" s="12" t="s">
        <v>84</v>
      </c>
      <c r="J5" s="12" t="s">
        <v>84</v>
      </c>
      <c r="K5" s="12" t="s">
        <v>87</v>
      </c>
      <c r="L5" s="12" t="s">
        <v>85</v>
      </c>
      <c r="M5" s="12" t="s">
        <v>84</v>
      </c>
      <c r="N5" s="12" t="s">
        <v>88</v>
      </c>
      <c r="O5" s="12" t="s">
        <v>85</v>
      </c>
      <c r="P5" s="12" t="s">
        <v>84</v>
      </c>
      <c r="Q5" s="12" t="s">
        <v>89</v>
      </c>
      <c r="R5" s="12" t="s">
        <v>90</v>
      </c>
      <c r="S5" s="12" t="s">
        <v>91</v>
      </c>
      <c r="T5" s="12" t="s">
        <v>92</v>
      </c>
      <c r="U5" s="12" t="s">
        <v>93</v>
      </c>
      <c r="V5" s="12" t="s">
        <v>94</v>
      </c>
      <c r="W5" s="12" t="s">
        <v>85</v>
      </c>
      <c r="X5" s="12" t="s">
        <v>95</v>
      </c>
      <c r="Y5" s="12" t="s">
        <v>96</v>
      </c>
      <c r="Z5" s="12" t="s">
        <v>85</v>
      </c>
      <c r="AA5" s="12" t="s">
        <v>84</v>
      </c>
      <c r="AB5" s="12" t="s">
        <v>97</v>
      </c>
      <c r="AC5" s="12" t="s">
        <v>98</v>
      </c>
      <c r="AD5" s="12" t="s">
        <v>99</v>
      </c>
      <c r="AE5" s="12" t="s">
        <v>100</v>
      </c>
      <c r="AF5" s="12" t="s">
        <v>85</v>
      </c>
      <c r="AG5" s="12" t="s">
        <v>101</v>
      </c>
      <c r="AH5" s="12" t="s">
        <v>102</v>
      </c>
      <c r="AI5" s="12" t="s">
        <v>103</v>
      </c>
      <c r="AJ5" s="12" t="s">
        <v>84</v>
      </c>
      <c r="AK5" s="12" t="s">
        <v>84</v>
      </c>
      <c r="AL5" s="12" t="s">
        <v>104</v>
      </c>
      <c r="AM5" s="12" t="s">
        <v>85</v>
      </c>
      <c r="AN5" s="5" t="s">
        <v>105</v>
      </c>
    </row>
    <row r="6" spans="1:40" x14ac:dyDescent="0.25">
      <c r="A6" s="2" t="s">
        <v>106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6"/>
    </row>
    <row r="7" spans="1:40" x14ac:dyDescent="0.25">
      <c r="A7" s="1" t="s">
        <v>107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7"/>
    </row>
    <row r="8" spans="1:40" x14ac:dyDescent="0.25">
      <c r="A8" s="20" t="s">
        <v>108</v>
      </c>
      <c r="B8" s="15">
        <f>+B15</f>
        <v>9264881767</v>
      </c>
      <c r="C8" s="15">
        <f t="shared" ref="C8:AN8" si="0">+C15</f>
        <v>7103015321</v>
      </c>
      <c r="D8" s="15">
        <f t="shared" si="0"/>
        <v>514925921</v>
      </c>
      <c r="E8" s="15">
        <f t="shared" si="0"/>
        <v>289600449</v>
      </c>
      <c r="F8" s="15">
        <f t="shared" si="0"/>
        <v>751941218</v>
      </c>
      <c r="G8" s="15">
        <f t="shared" si="0"/>
        <v>670370717</v>
      </c>
      <c r="H8" s="15">
        <f t="shared" si="0"/>
        <v>312373134</v>
      </c>
      <c r="I8" s="15">
        <f t="shared" si="0"/>
        <v>1167088920</v>
      </c>
      <c r="J8" s="15">
        <f t="shared" si="0"/>
        <v>227503033</v>
      </c>
      <c r="K8" s="15">
        <f t="shared" si="0"/>
        <v>225738697</v>
      </c>
      <c r="L8" s="15">
        <f t="shared" si="0"/>
        <v>544215301</v>
      </c>
      <c r="M8" s="15">
        <f t="shared" si="0"/>
        <v>661208384</v>
      </c>
      <c r="N8" s="15">
        <f t="shared" si="0"/>
        <v>146614260</v>
      </c>
      <c r="O8" s="15">
        <f t="shared" si="0"/>
        <v>312855132</v>
      </c>
      <c r="P8" s="15">
        <f t="shared" si="0"/>
        <v>194412572</v>
      </c>
      <c r="Q8" s="15">
        <f t="shared" si="0"/>
        <v>706659771</v>
      </c>
      <c r="R8" s="15">
        <f t="shared" si="0"/>
        <v>2457187877</v>
      </c>
      <c r="S8" s="15">
        <f t="shared" si="0"/>
        <v>387745945</v>
      </c>
      <c r="T8" s="15">
        <f t="shared" si="0"/>
        <v>280487972</v>
      </c>
      <c r="U8" s="15">
        <f t="shared" si="0"/>
        <v>303523021</v>
      </c>
      <c r="V8" s="15">
        <f t="shared" si="0"/>
        <v>315193680</v>
      </c>
      <c r="W8" s="15">
        <f t="shared" si="0"/>
        <v>338897199</v>
      </c>
      <c r="X8" s="15">
        <f t="shared" si="0"/>
        <v>1126169594</v>
      </c>
      <c r="Y8" s="15">
        <f t="shared" si="0"/>
        <v>1675384652</v>
      </c>
      <c r="Z8" s="15">
        <f t="shared" si="0"/>
        <v>337827659</v>
      </c>
      <c r="AA8" s="15">
        <f t="shared" si="0"/>
        <v>638039788</v>
      </c>
      <c r="AB8" s="15">
        <f t="shared" si="0"/>
        <v>403004170</v>
      </c>
      <c r="AC8" s="15">
        <f t="shared" si="0"/>
        <v>904857382</v>
      </c>
      <c r="AD8" s="15">
        <f t="shared" si="0"/>
        <v>511232013</v>
      </c>
      <c r="AE8" s="15">
        <f t="shared" si="0"/>
        <v>227673865</v>
      </c>
      <c r="AF8" s="15">
        <f t="shared" si="0"/>
        <v>627284332</v>
      </c>
      <c r="AG8" s="15">
        <f t="shared" si="0"/>
        <v>449983180</v>
      </c>
      <c r="AH8" s="15">
        <f t="shared" si="0"/>
        <v>1477410632</v>
      </c>
      <c r="AI8" s="15">
        <f t="shared" si="0"/>
        <v>2245640877</v>
      </c>
      <c r="AJ8" s="15">
        <f t="shared" si="0"/>
        <v>621034000</v>
      </c>
      <c r="AK8" s="15">
        <f t="shared" si="0"/>
        <v>504978931</v>
      </c>
      <c r="AL8" s="15">
        <f t="shared" si="0"/>
        <v>587653689</v>
      </c>
      <c r="AM8" s="15">
        <f t="shared" si="0"/>
        <v>237311809</v>
      </c>
      <c r="AN8" s="8">
        <f t="shared" si="0"/>
        <v>1407316841</v>
      </c>
    </row>
    <row r="9" spans="1:40" x14ac:dyDescent="0.25">
      <c r="A9" s="20" t="s">
        <v>109</v>
      </c>
      <c r="B9" s="15">
        <f>+B26</f>
        <v>9373290914</v>
      </c>
      <c r="C9" s="15">
        <f t="shared" ref="C9:AN9" si="1">+C26</f>
        <v>2507444782</v>
      </c>
      <c r="D9" s="15">
        <f t="shared" si="1"/>
        <v>509712244</v>
      </c>
      <c r="E9" s="15">
        <f t="shared" si="1"/>
        <v>328399416</v>
      </c>
      <c r="F9" s="15">
        <f t="shared" si="1"/>
        <v>431654560</v>
      </c>
      <c r="G9" s="15">
        <f t="shared" si="1"/>
        <v>630863544</v>
      </c>
      <c r="H9" s="15">
        <f t="shared" si="1"/>
        <v>268818197</v>
      </c>
      <c r="I9" s="15">
        <f t="shared" si="1"/>
        <v>1106054712</v>
      </c>
      <c r="J9" s="15">
        <f t="shared" si="1"/>
        <v>222010509</v>
      </c>
      <c r="K9" s="15">
        <f t="shared" si="1"/>
        <v>218488520</v>
      </c>
      <c r="L9" s="15">
        <f t="shared" si="1"/>
        <v>307002268</v>
      </c>
      <c r="M9" s="15">
        <f t="shared" si="1"/>
        <v>628938796</v>
      </c>
      <c r="N9" s="15">
        <f t="shared" si="1"/>
        <v>118350445</v>
      </c>
      <c r="O9" s="15">
        <f t="shared" si="1"/>
        <v>254656888</v>
      </c>
      <c r="P9" s="15">
        <f t="shared" si="1"/>
        <v>194494843</v>
      </c>
      <c r="Q9" s="15">
        <f t="shared" si="1"/>
        <v>426121247</v>
      </c>
      <c r="R9" s="15">
        <f t="shared" si="1"/>
        <v>1191121983</v>
      </c>
      <c r="S9" s="15">
        <f t="shared" si="1"/>
        <v>475009506</v>
      </c>
      <c r="T9" s="15">
        <f t="shared" si="1"/>
        <v>276403158</v>
      </c>
      <c r="U9" s="15">
        <f t="shared" si="1"/>
        <v>281260639</v>
      </c>
      <c r="V9" s="15">
        <f t="shared" si="1"/>
        <v>270261820</v>
      </c>
      <c r="W9" s="15">
        <f t="shared" si="1"/>
        <v>254202151</v>
      </c>
      <c r="X9" s="15">
        <f t="shared" si="1"/>
        <v>1273168975</v>
      </c>
      <c r="Y9" s="15">
        <f t="shared" si="1"/>
        <v>1396420673</v>
      </c>
      <c r="Z9" s="15">
        <f t="shared" si="1"/>
        <v>303819168</v>
      </c>
      <c r="AA9" s="15">
        <f t="shared" si="1"/>
        <v>307069476</v>
      </c>
      <c r="AB9" s="15">
        <f t="shared" si="1"/>
        <v>367757388</v>
      </c>
      <c r="AC9" s="15">
        <f t="shared" si="1"/>
        <v>744376899</v>
      </c>
      <c r="AD9" s="15">
        <f t="shared" si="1"/>
        <v>445520696</v>
      </c>
      <c r="AE9" s="15">
        <f t="shared" si="1"/>
        <v>200975332</v>
      </c>
      <c r="AF9" s="15">
        <f t="shared" si="1"/>
        <v>448909436</v>
      </c>
      <c r="AG9" s="15">
        <f t="shared" si="1"/>
        <v>512849470</v>
      </c>
      <c r="AH9" s="15">
        <f t="shared" si="1"/>
        <v>1443286386</v>
      </c>
      <c r="AI9" s="15">
        <f t="shared" si="1"/>
        <v>1894500503</v>
      </c>
      <c r="AJ9" s="15">
        <f t="shared" si="1"/>
        <v>507972758</v>
      </c>
      <c r="AK9" s="15">
        <f t="shared" si="1"/>
        <v>395636775</v>
      </c>
      <c r="AL9" s="15">
        <f t="shared" si="1"/>
        <v>431654872</v>
      </c>
      <c r="AM9" s="15">
        <f t="shared" si="1"/>
        <v>220636459</v>
      </c>
      <c r="AN9" s="8">
        <f t="shared" si="1"/>
        <v>1119515253</v>
      </c>
    </row>
    <row r="10" spans="1:40" x14ac:dyDescent="0.25">
      <c r="A10" s="20" t="s">
        <v>110</v>
      </c>
      <c r="B10" s="15">
        <f>+B8-B9</f>
        <v>-108409147</v>
      </c>
      <c r="C10" s="15">
        <f t="shared" ref="C10:AN10" si="2">+C8-C9</f>
        <v>4595570539</v>
      </c>
      <c r="D10" s="15">
        <f t="shared" si="2"/>
        <v>5213677</v>
      </c>
      <c r="E10" s="15">
        <f t="shared" si="2"/>
        <v>-38798967</v>
      </c>
      <c r="F10" s="15">
        <f t="shared" si="2"/>
        <v>320286658</v>
      </c>
      <c r="G10" s="15">
        <f t="shared" si="2"/>
        <v>39507173</v>
      </c>
      <c r="H10" s="15">
        <f t="shared" si="2"/>
        <v>43554937</v>
      </c>
      <c r="I10" s="15">
        <f t="shared" si="2"/>
        <v>61034208</v>
      </c>
      <c r="J10" s="15">
        <f t="shared" si="2"/>
        <v>5492524</v>
      </c>
      <c r="K10" s="15">
        <f t="shared" si="2"/>
        <v>7250177</v>
      </c>
      <c r="L10" s="15">
        <f t="shared" si="2"/>
        <v>237213033</v>
      </c>
      <c r="M10" s="15">
        <f t="shared" si="2"/>
        <v>32269588</v>
      </c>
      <c r="N10" s="15">
        <f t="shared" si="2"/>
        <v>28263815</v>
      </c>
      <c r="O10" s="15">
        <f t="shared" si="2"/>
        <v>58198244</v>
      </c>
      <c r="P10" s="15">
        <f t="shared" si="2"/>
        <v>-82271</v>
      </c>
      <c r="Q10" s="15">
        <f t="shared" si="2"/>
        <v>280538524</v>
      </c>
      <c r="R10" s="15">
        <f t="shared" si="2"/>
        <v>1266065894</v>
      </c>
      <c r="S10" s="15">
        <f t="shared" si="2"/>
        <v>-87263561</v>
      </c>
      <c r="T10" s="15">
        <f t="shared" si="2"/>
        <v>4084814</v>
      </c>
      <c r="U10" s="15">
        <f t="shared" si="2"/>
        <v>22262382</v>
      </c>
      <c r="V10" s="15">
        <f t="shared" si="2"/>
        <v>44931860</v>
      </c>
      <c r="W10" s="15">
        <f t="shared" si="2"/>
        <v>84695048</v>
      </c>
      <c r="X10" s="15">
        <f t="shared" si="2"/>
        <v>-146999381</v>
      </c>
      <c r="Y10" s="15">
        <f t="shared" si="2"/>
        <v>278963979</v>
      </c>
      <c r="Z10" s="15">
        <f t="shared" si="2"/>
        <v>34008491</v>
      </c>
      <c r="AA10" s="15">
        <f t="shared" si="2"/>
        <v>330970312</v>
      </c>
      <c r="AB10" s="15">
        <f t="shared" si="2"/>
        <v>35246782</v>
      </c>
      <c r="AC10" s="15">
        <f t="shared" si="2"/>
        <v>160480483</v>
      </c>
      <c r="AD10" s="15">
        <f t="shared" si="2"/>
        <v>65711317</v>
      </c>
      <c r="AE10" s="15">
        <f t="shared" si="2"/>
        <v>26698533</v>
      </c>
      <c r="AF10" s="15">
        <f t="shared" si="2"/>
        <v>178374896</v>
      </c>
      <c r="AG10" s="15">
        <f t="shared" si="2"/>
        <v>-62866290</v>
      </c>
      <c r="AH10" s="15">
        <f t="shared" si="2"/>
        <v>34124246</v>
      </c>
      <c r="AI10" s="15">
        <f t="shared" si="2"/>
        <v>351140374</v>
      </c>
      <c r="AJ10" s="15">
        <f t="shared" si="2"/>
        <v>113061242</v>
      </c>
      <c r="AK10" s="15">
        <f t="shared" si="2"/>
        <v>109342156</v>
      </c>
      <c r="AL10" s="15">
        <f t="shared" si="2"/>
        <v>155998817</v>
      </c>
      <c r="AM10" s="15">
        <f t="shared" si="2"/>
        <v>16675350</v>
      </c>
      <c r="AN10" s="8">
        <f t="shared" si="2"/>
        <v>287801588</v>
      </c>
    </row>
    <row r="11" spans="1:40" x14ac:dyDescent="0.25">
      <c r="A11" s="20" t="s">
        <v>111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6"/>
    </row>
    <row r="12" spans="1:40" x14ac:dyDescent="0.25">
      <c r="A12" s="2" t="s">
        <v>112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6"/>
    </row>
    <row r="13" spans="1:40" x14ac:dyDescent="0.25">
      <c r="A13" s="20" t="s">
        <v>113</v>
      </c>
      <c r="B13" s="16">
        <v>12113277440</v>
      </c>
      <c r="C13" s="16">
        <v>21647035200</v>
      </c>
      <c r="D13" s="16">
        <v>732154065</v>
      </c>
      <c r="E13" s="16">
        <v>414468483</v>
      </c>
      <c r="F13" s="16">
        <v>1031078448</v>
      </c>
      <c r="G13" s="16">
        <v>878611339</v>
      </c>
      <c r="H13" s="16">
        <v>332301438</v>
      </c>
      <c r="I13" s="16">
        <v>1734148688</v>
      </c>
      <c r="J13" s="16">
        <v>304649340</v>
      </c>
      <c r="K13" s="16">
        <v>391974558</v>
      </c>
      <c r="L13" s="16">
        <v>579763837</v>
      </c>
      <c r="M13" s="16">
        <v>830166748</v>
      </c>
      <c r="N13" s="16">
        <v>197606739</v>
      </c>
      <c r="O13" s="16">
        <v>414129626</v>
      </c>
      <c r="P13" s="16">
        <v>263410017</v>
      </c>
      <c r="Q13" s="16">
        <v>583821564</v>
      </c>
      <c r="R13" s="16">
        <v>2541028907</v>
      </c>
      <c r="S13" s="16">
        <v>535358616</v>
      </c>
      <c r="T13" s="16">
        <v>417984023</v>
      </c>
      <c r="U13" s="16">
        <v>421789386</v>
      </c>
      <c r="V13" s="16">
        <v>379937608</v>
      </c>
      <c r="W13" s="16">
        <v>241997413</v>
      </c>
      <c r="X13" s="16">
        <v>1220822834</v>
      </c>
      <c r="Y13" s="16">
        <v>2195506441</v>
      </c>
      <c r="Z13" s="16">
        <v>527269867</v>
      </c>
      <c r="AA13" s="16">
        <v>500693621</v>
      </c>
      <c r="AB13" s="16">
        <v>529992116</v>
      </c>
      <c r="AC13" s="16">
        <v>1226661024</v>
      </c>
      <c r="AD13" s="16">
        <v>590526396</v>
      </c>
      <c r="AE13" s="16">
        <v>527283295</v>
      </c>
      <c r="AF13" s="16">
        <v>655658326</v>
      </c>
      <c r="AG13" s="16">
        <v>486107594</v>
      </c>
      <c r="AH13" s="16">
        <v>2124126437</v>
      </c>
      <c r="AI13" s="16">
        <v>3262573873</v>
      </c>
      <c r="AJ13" s="16">
        <v>757974735</v>
      </c>
      <c r="AK13" s="16">
        <v>625939281</v>
      </c>
      <c r="AL13" s="16">
        <v>699878343</v>
      </c>
      <c r="AM13" s="16">
        <v>390262665</v>
      </c>
      <c r="AN13" s="9">
        <v>1731128829</v>
      </c>
    </row>
    <row r="14" spans="1:40" x14ac:dyDescent="0.25">
      <c r="A14" s="20" t="s">
        <v>114</v>
      </c>
      <c r="B14" s="16">
        <v>12472726991</v>
      </c>
      <c r="C14" s="16">
        <v>21239679420</v>
      </c>
      <c r="D14" s="16">
        <v>672819677</v>
      </c>
      <c r="E14" s="16">
        <v>416898592</v>
      </c>
      <c r="F14" s="16">
        <v>1018716567</v>
      </c>
      <c r="G14" s="16">
        <v>964800319</v>
      </c>
      <c r="H14" s="16">
        <v>332301438</v>
      </c>
      <c r="I14" s="16">
        <v>1784429702</v>
      </c>
      <c r="J14" s="16">
        <v>297964469</v>
      </c>
      <c r="K14" s="16">
        <v>438201903</v>
      </c>
      <c r="L14" s="16">
        <v>617205959</v>
      </c>
      <c r="M14" s="16">
        <v>888029481</v>
      </c>
      <c r="N14" s="16">
        <v>217464321</v>
      </c>
      <c r="O14" s="16">
        <v>418835023</v>
      </c>
      <c r="P14" s="16">
        <v>290373534</v>
      </c>
      <c r="Q14" s="16">
        <v>687718396</v>
      </c>
      <c r="R14" s="16">
        <v>2566568353</v>
      </c>
      <c r="S14" s="16">
        <v>535358616</v>
      </c>
      <c r="T14" s="16">
        <v>398683548</v>
      </c>
      <c r="U14" s="16">
        <v>390831763</v>
      </c>
      <c r="V14" s="16">
        <v>368187844</v>
      </c>
      <c r="W14" s="16">
        <v>255199623</v>
      </c>
      <c r="X14" s="16">
        <v>1342286627</v>
      </c>
      <c r="Y14" s="16">
        <v>2193893229</v>
      </c>
      <c r="Z14" s="16">
        <v>492247283</v>
      </c>
      <c r="AA14" s="16">
        <v>502237400</v>
      </c>
      <c r="AB14" s="16">
        <v>536746829</v>
      </c>
      <c r="AC14" s="16">
        <v>1203828717</v>
      </c>
      <c r="AD14" s="16">
        <v>610623059</v>
      </c>
      <c r="AE14" s="16">
        <v>493476380</v>
      </c>
      <c r="AF14" s="16">
        <v>808786717</v>
      </c>
      <c r="AG14" s="16">
        <v>510493654</v>
      </c>
      <c r="AH14" s="16">
        <v>2199418511</v>
      </c>
      <c r="AI14" s="16">
        <v>3311238223</v>
      </c>
      <c r="AJ14" s="16">
        <v>806252401</v>
      </c>
      <c r="AK14" s="16">
        <v>675750980</v>
      </c>
      <c r="AL14" s="16">
        <v>723401675</v>
      </c>
      <c r="AM14" s="16">
        <v>424820622</v>
      </c>
      <c r="AN14" s="9">
        <v>1779566109</v>
      </c>
    </row>
    <row r="15" spans="1:40" x14ac:dyDescent="0.25">
      <c r="A15" s="20" t="s">
        <v>115</v>
      </c>
      <c r="B15" s="16">
        <v>9264881767</v>
      </c>
      <c r="C15" s="16">
        <v>7103015321</v>
      </c>
      <c r="D15" s="16">
        <v>514925921</v>
      </c>
      <c r="E15" s="16">
        <v>289600449</v>
      </c>
      <c r="F15" s="16">
        <v>751941218</v>
      </c>
      <c r="G15" s="16">
        <v>670370717</v>
      </c>
      <c r="H15" s="16">
        <v>312373134</v>
      </c>
      <c r="I15" s="16">
        <v>1167088920</v>
      </c>
      <c r="J15" s="16">
        <v>227503033</v>
      </c>
      <c r="K15" s="16">
        <v>225738697</v>
      </c>
      <c r="L15" s="16">
        <v>544215301</v>
      </c>
      <c r="M15" s="16">
        <v>661208384</v>
      </c>
      <c r="N15" s="16">
        <v>146614260</v>
      </c>
      <c r="O15" s="16">
        <v>312855132</v>
      </c>
      <c r="P15" s="16">
        <v>194412572</v>
      </c>
      <c r="Q15" s="16">
        <v>706659771</v>
      </c>
      <c r="R15" s="16">
        <v>2457187877</v>
      </c>
      <c r="S15" s="16">
        <v>387745945</v>
      </c>
      <c r="T15" s="16">
        <v>280487972</v>
      </c>
      <c r="U15" s="16">
        <v>303523021</v>
      </c>
      <c r="V15" s="16">
        <v>315193680</v>
      </c>
      <c r="W15" s="16">
        <v>338897199</v>
      </c>
      <c r="X15" s="16">
        <v>1126169594</v>
      </c>
      <c r="Y15" s="16">
        <v>1675384652</v>
      </c>
      <c r="Z15" s="16">
        <v>337827659</v>
      </c>
      <c r="AA15" s="16">
        <v>638039788</v>
      </c>
      <c r="AB15" s="16">
        <v>403004170</v>
      </c>
      <c r="AC15" s="16">
        <v>904857382</v>
      </c>
      <c r="AD15" s="16">
        <v>511232013</v>
      </c>
      <c r="AE15" s="16">
        <v>227673865</v>
      </c>
      <c r="AF15" s="16">
        <v>627284332</v>
      </c>
      <c r="AG15" s="16">
        <v>449983180</v>
      </c>
      <c r="AH15" s="16">
        <v>1477410632</v>
      </c>
      <c r="AI15" s="16">
        <v>2245640877</v>
      </c>
      <c r="AJ15" s="16">
        <v>621034000</v>
      </c>
      <c r="AK15" s="16">
        <v>504978931</v>
      </c>
      <c r="AL15" s="16">
        <v>587653689</v>
      </c>
      <c r="AM15" s="16">
        <v>237311809</v>
      </c>
      <c r="AN15" s="9">
        <v>1407316841</v>
      </c>
    </row>
    <row r="16" spans="1:40" x14ac:dyDescent="0.25">
      <c r="A16" s="20" t="s">
        <v>111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6"/>
    </row>
    <row r="17" spans="1:40" x14ac:dyDescent="0.25">
      <c r="A17" s="20" t="s">
        <v>116</v>
      </c>
      <c r="B17" s="15">
        <f>+B14-B13</f>
        <v>359449551</v>
      </c>
      <c r="C17" s="15">
        <f t="shared" ref="C17:AN17" si="3">+C14-C13</f>
        <v>-407355780</v>
      </c>
      <c r="D17" s="15">
        <f t="shared" si="3"/>
        <v>-59334388</v>
      </c>
      <c r="E17" s="15">
        <f t="shared" si="3"/>
        <v>2430109</v>
      </c>
      <c r="F17" s="15">
        <f t="shared" si="3"/>
        <v>-12361881</v>
      </c>
      <c r="G17" s="15">
        <f t="shared" si="3"/>
        <v>86188980</v>
      </c>
      <c r="H17" s="15">
        <f t="shared" si="3"/>
        <v>0</v>
      </c>
      <c r="I17" s="15">
        <f t="shared" si="3"/>
        <v>50281014</v>
      </c>
      <c r="J17" s="15">
        <f t="shared" si="3"/>
        <v>-6684871</v>
      </c>
      <c r="K17" s="15">
        <f t="shared" si="3"/>
        <v>46227345</v>
      </c>
      <c r="L17" s="15">
        <f t="shared" si="3"/>
        <v>37442122</v>
      </c>
      <c r="M17" s="15">
        <f t="shared" si="3"/>
        <v>57862733</v>
      </c>
      <c r="N17" s="15">
        <f t="shared" si="3"/>
        <v>19857582</v>
      </c>
      <c r="O17" s="15">
        <f t="shared" si="3"/>
        <v>4705397</v>
      </c>
      <c r="P17" s="15">
        <f t="shared" si="3"/>
        <v>26963517</v>
      </c>
      <c r="Q17" s="15">
        <f t="shared" si="3"/>
        <v>103896832</v>
      </c>
      <c r="R17" s="15">
        <f t="shared" si="3"/>
        <v>25539446</v>
      </c>
      <c r="S17" s="15">
        <f t="shared" si="3"/>
        <v>0</v>
      </c>
      <c r="T17" s="15">
        <f t="shared" si="3"/>
        <v>-19300475</v>
      </c>
      <c r="U17" s="15">
        <f t="shared" si="3"/>
        <v>-30957623</v>
      </c>
      <c r="V17" s="15">
        <f t="shared" si="3"/>
        <v>-11749764</v>
      </c>
      <c r="W17" s="15">
        <f t="shared" si="3"/>
        <v>13202210</v>
      </c>
      <c r="X17" s="15">
        <f t="shared" si="3"/>
        <v>121463793</v>
      </c>
      <c r="Y17" s="15">
        <f t="shared" si="3"/>
        <v>-1613212</v>
      </c>
      <c r="Z17" s="15">
        <f t="shared" si="3"/>
        <v>-35022584</v>
      </c>
      <c r="AA17" s="15">
        <f t="shared" si="3"/>
        <v>1543779</v>
      </c>
      <c r="AB17" s="15">
        <f t="shared" si="3"/>
        <v>6754713</v>
      </c>
      <c r="AC17" s="15">
        <f t="shared" si="3"/>
        <v>-22832307</v>
      </c>
      <c r="AD17" s="15">
        <f t="shared" si="3"/>
        <v>20096663</v>
      </c>
      <c r="AE17" s="15">
        <f t="shared" si="3"/>
        <v>-33806915</v>
      </c>
      <c r="AF17" s="15">
        <f t="shared" si="3"/>
        <v>153128391</v>
      </c>
      <c r="AG17" s="15">
        <f t="shared" si="3"/>
        <v>24386060</v>
      </c>
      <c r="AH17" s="15">
        <f t="shared" si="3"/>
        <v>75292074</v>
      </c>
      <c r="AI17" s="15">
        <f t="shared" si="3"/>
        <v>48664350</v>
      </c>
      <c r="AJ17" s="15">
        <f t="shared" si="3"/>
        <v>48277666</v>
      </c>
      <c r="AK17" s="15">
        <f t="shared" si="3"/>
        <v>49811699</v>
      </c>
      <c r="AL17" s="15">
        <f t="shared" si="3"/>
        <v>23523332</v>
      </c>
      <c r="AM17" s="15">
        <f t="shared" si="3"/>
        <v>34557957</v>
      </c>
      <c r="AN17" s="8">
        <f t="shared" si="3"/>
        <v>48437280</v>
      </c>
    </row>
    <row r="18" spans="1:40" x14ac:dyDescent="0.25">
      <c r="A18" s="20" t="s">
        <v>117</v>
      </c>
      <c r="B18" s="15">
        <f>+B15-B13</f>
        <v>-2848395673</v>
      </c>
      <c r="C18" s="15">
        <f t="shared" ref="C18:AN18" si="4">+C15-C13</f>
        <v>-14544019879</v>
      </c>
      <c r="D18" s="15">
        <f t="shared" si="4"/>
        <v>-217228144</v>
      </c>
      <c r="E18" s="15">
        <f t="shared" si="4"/>
        <v>-124868034</v>
      </c>
      <c r="F18" s="15">
        <f t="shared" si="4"/>
        <v>-279137230</v>
      </c>
      <c r="G18" s="15">
        <f t="shared" si="4"/>
        <v>-208240622</v>
      </c>
      <c r="H18" s="15">
        <f t="shared" si="4"/>
        <v>-19928304</v>
      </c>
      <c r="I18" s="15">
        <f t="shared" si="4"/>
        <v>-567059768</v>
      </c>
      <c r="J18" s="15">
        <f t="shared" si="4"/>
        <v>-77146307</v>
      </c>
      <c r="K18" s="15">
        <f t="shared" si="4"/>
        <v>-166235861</v>
      </c>
      <c r="L18" s="15">
        <f t="shared" si="4"/>
        <v>-35548536</v>
      </c>
      <c r="M18" s="15">
        <f t="shared" si="4"/>
        <v>-168958364</v>
      </c>
      <c r="N18" s="15">
        <f t="shared" si="4"/>
        <v>-50992479</v>
      </c>
      <c r="O18" s="15">
        <f t="shared" si="4"/>
        <v>-101274494</v>
      </c>
      <c r="P18" s="15">
        <f t="shared" si="4"/>
        <v>-68997445</v>
      </c>
      <c r="Q18" s="15">
        <f t="shared" si="4"/>
        <v>122838207</v>
      </c>
      <c r="R18" s="15">
        <f t="shared" si="4"/>
        <v>-83841030</v>
      </c>
      <c r="S18" s="15">
        <f t="shared" si="4"/>
        <v>-147612671</v>
      </c>
      <c r="T18" s="15">
        <f t="shared" si="4"/>
        <v>-137496051</v>
      </c>
      <c r="U18" s="15">
        <f t="shared" si="4"/>
        <v>-118266365</v>
      </c>
      <c r="V18" s="15">
        <f t="shared" si="4"/>
        <v>-64743928</v>
      </c>
      <c r="W18" s="15">
        <f t="shared" si="4"/>
        <v>96899786</v>
      </c>
      <c r="X18" s="15">
        <f t="shared" si="4"/>
        <v>-94653240</v>
      </c>
      <c r="Y18" s="15">
        <f t="shared" si="4"/>
        <v>-520121789</v>
      </c>
      <c r="Z18" s="15">
        <f t="shared" si="4"/>
        <v>-189442208</v>
      </c>
      <c r="AA18" s="15">
        <f t="shared" si="4"/>
        <v>137346167</v>
      </c>
      <c r="AB18" s="15">
        <f t="shared" si="4"/>
        <v>-126987946</v>
      </c>
      <c r="AC18" s="15">
        <f t="shared" si="4"/>
        <v>-321803642</v>
      </c>
      <c r="AD18" s="15">
        <f t="shared" si="4"/>
        <v>-79294383</v>
      </c>
      <c r="AE18" s="15">
        <f t="shared" si="4"/>
        <v>-299609430</v>
      </c>
      <c r="AF18" s="15">
        <f t="shared" si="4"/>
        <v>-28373994</v>
      </c>
      <c r="AG18" s="15">
        <f t="shared" si="4"/>
        <v>-36124414</v>
      </c>
      <c r="AH18" s="15">
        <f t="shared" si="4"/>
        <v>-646715805</v>
      </c>
      <c r="AI18" s="15">
        <f t="shared" si="4"/>
        <v>-1016932996</v>
      </c>
      <c r="AJ18" s="15">
        <f t="shared" si="4"/>
        <v>-136940735</v>
      </c>
      <c r="AK18" s="15">
        <f t="shared" si="4"/>
        <v>-120960350</v>
      </c>
      <c r="AL18" s="15">
        <f t="shared" si="4"/>
        <v>-112224654</v>
      </c>
      <c r="AM18" s="15">
        <f t="shared" si="4"/>
        <v>-152950856</v>
      </c>
      <c r="AN18" s="8">
        <f t="shared" si="4"/>
        <v>-323811988</v>
      </c>
    </row>
    <row r="19" spans="1:40" x14ac:dyDescent="0.25">
      <c r="A19" s="20" t="s">
        <v>118</v>
      </c>
      <c r="B19" s="15">
        <f>+B15-B14</f>
        <v>-3207845224</v>
      </c>
      <c r="C19" s="15">
        <f t="shared" ref="C19:AN19" si="5">+C15-C14</f>
        <v>-14136664099</v>
      </c>
      <c r="D19" s="15">
        <f t="shared" si="5"/>
        <v>-157893756</v>
      </c>
      <c r="E19" s="15">
        <f t="shared" si="5"/>
        <v>-127298143</v>
      </c>
      <c r="F19" s="15">
        <f t="shared" si="5"/>
        <v>-266775349</v>
      </c>
      <c r="G19" s="15">
        <f t="shared" si="5"/>
        <v>-294429602</v>
      </c>
      <c r="H19" s="15">
        <f t="shared" si="5"/>
        <v>-19928304</v>
      </c>
      <c r="I19" s="15">
        <f t="shared" si="5"/>
        <v>-617340782</v>
      </c>
      <c r="J19" s="15">
        <f t="shared" si="5"/>
        <v>-70461436</v>
      </c>
      <c r="K19" s="15">
        <f t="shared" si="5"/>
        <v>-212463206</v>
      </c>
      <c r="L19" s="15">
        <f t="shared" si="5"/>
        <v>-72990658</v>
      </c>
      <c r="M19" s="15">
        <f t="shared" si="5"/>
        <v>-226821097</v>
      </c>
      <c r="N19" s="15">
        <f t="shared" si="5"/>
        <v>-70850061</v>
      </c>
      <c r="O19" s="15">
        <f t="shared" si="5"/>
        <v>-105979891</v>
      </c>
      <c r="P19" s="15">
        <f t="shared" si="5"/>
        <v>-95960962</v>
      </c>
      <c r="Q19" s="15">
        <f t="shared" si="5"/>
        <v>18941375</v>
      </c>
      <c r="R19" s="15">
        <f t="shared" si="5"/>
        <v>-109380476</v>
      </c>
      <c r="S19" s="15">
        <f t="shared" si="5"/>
        <v>-147612671</v>
      </c>
      <c r="T19" s="15">
        <f t="shared" si="5"/>
        <v>-118195576</v>
      </c>
      <c r="U19" s="15">
        <f t="shared" si="5"/>
        <v>-87308742</v>
      </c>
      <c r="V19" s="15">
        <f t="shared" si="5"/>
        <v>-52994164</v>
      </c>
      <c r="W19" s="15">
        <f t="shared" si="5"/>
        <v>83697576</v>
      </c>
      <c r="X19" s="15">
        <f t="shared" si="5"/>
        <v>-216117033</v>
      </c>
      <c r="Y19" s="15">
        <f t="shared" si="5"/>
        <v>-518508577</v>
      </c>
      <c r="Z19" s="15">
        <f t="shared" si="5"/>
        <v>-154419624</v>
      </c>
      <c r="AA19" s="15">
        <f t="shared" si="5"/>
        <v>135802388</v>
      </c>
      <c r="AB19" s="15">
        <f t="shared" si="5"/>
        <v>-133742659</v>
      </c>
      <c r="AC19" s="15">
        <f t="shared" si="5"/>
        <v>-298971335</v>
      </c>
      <c r="AD19" s="15">
        <f t="shared" si="5"/>
        <v>-99391046</v>
      </c>
      <c r="AE19" s="15">
        <f t="shared" si="5"/>
        <v>-265802515</v>
      </c>
      <c r="AF19" s="15">
        <f t="shared" si="5"/>
        <v>-181502385</v>
      </c>
      <c r="AG19" s="15">
        <f t="shared" si="5"/>
        <v>-60510474</v>
      </c>
      <c r="AH19" s="15">
        <f t="shared" si="5"/>
        <v>-722007879</v>
      </c>
      <c r="AI19" s="15">
        <f t="shared" si="5"/>
        <v>-1065597346</v>
      </c>
      <c r="AJ19" s="15">
        <f t="shared" si="5"/>
        <v>-185218401</v>
      </c>
      <c r="AK19" s="15">
        <f t="shared" si="5"/>
        <v>-170772049</v>
      </c>
      <c r="AL19" s="15">
        <f t="shared" si="5"/>
        <v>-135747986</v>
      </c>
      <c r="AM19" s="15">
        <f t="shared" si="5"/>
        <v>-187508813</v>
      </c>
      <c r="AN19" s="8">
        <f t="shared" si="5"/>
        <v>-372249268</v>
      </c>
    </row>
    <row r="20" spans="1:40" x14ac:dyDescent="0.25">
      <c r="A20" s="20" t="s">
        <v>119</v>
      </c>
      <c r="B20" s="17">
        <f>IF(B13=0,0,B15*100/B13)</f>
        <v>76.485342739743274</v>
      </c>
      <c r="C20" s="17">
        <f t="shared" ref="C20:AN20" si="6">IF(C13=0,0,C15*100/C13)</f>
        <v>32.812878324325908</v>
      </c>
      <c r="D20" s="17">
        <f t="shared" si="6"/>
        <v>70.330268670979791</v>
      </c>
      <c r="E20" s="17">
        <f t="shared" si="6"/>
        <v>69.872731191481208</v>
      </c>
      <c r="F20" s="17">
        <f t="shared" si="6"/>
        <v>72.927643813965162</v>
      </c>
      <c r="G20" s="17">
        <f t="shared" si="6"/>
        <v>76.298892040590886</v>
      </c>
      <c r="H20" s="17">
        <f t="shared" si="6"/>
        <v>94.002943797071381</v>
      </c>
      <c r="I20" s="17">
        <f t="shared" si="6"/>
        <v>67.30039517810944</v>
      </c>
      <c r="J20" s="17">
        <f t="shared" si="6"/>
        <v>74.677014891941013</v>
      </c>
      <c r="K20" s="17">
        <f t="shared" si="6"/>
        <v>57.59014007230541</v>
      </c>
      <c r="L20" s="17">
        <f t="shared" si="6"/>
        <v>93.868445437379009</v>
      </c>
      <c r="M20" s="17">
        <f t="shared" si="6"/>
        <v>79.647659412154624</v>
      </c>
      <c r="N20" s="17">
        <f t="shared" si="6"/>
        <v>74.194969636131688</v>
      </c>
      <c r="O20" s="17">
        <f t="shared" si="6"/>
        <v>75.545218781329112</v>
      </c>
      <c r="P20" s="17">
        <f t="shared" si="6"/>
        <v>73.806066380535555</v>
      </c>
      <c r="Q20" s="17">
        <f t="shared" si="6"/>
        <v>121.04036825196816</v>
      </c>
      <c r="R20" s="17">
        <f t="shared" si="6"/>
        <v>96.700508610152539</v>
      </c>
      <c r="S20" s="17">
        <f t="shared" si="6"/>
        <v>72.427328787027491</v>
      </c>
      <c r="T20" s="17">
        <f t="shared" si="6"/>
        <v>67.104950564103262</v>
      </c>
      <c r="U20" s="17">
        <f t="shared" si="6"/>
        <v>71.960801071461759</v>
      </c>
      <c r="V20" s="17">
        <f t="shared" si="6"/>
        <v>82.95932631128214</v>
      </c>
      <c r="W20" s="17">
        <f t="shared" si="6"/>
        <v>140.0416619329728</v>
      </c>
      <c r="X20" s="17">
        <f t="shared" si="6"/>
        <v>92.246766904754665</v>
      </c>
      <c r="Y20" s="17">
        <f t="shared" si="6"/>
        <v>76.309712452353494</v>
      </c>
      <c r="Z20" s="17">
        <f t="shared" si="6"/>
        <v>64.071110477473951</v>
      </c>
      <c r="AA20" s="17">
        <f t="shared" si="6"/>
        <v>127.43117971538926</v>
      </c>
      <c r="AB20" s="17">
        <f t="shared" si="6"/>
        <v>76.03965376722698</v>
      </c>
      <c r="AC20" s="17">
        <f t="shared" si="6"/>
        <v>73.765886768731306</v>
      </c>
      <c r="AD20" s="17">
        <f t="shared" si="6"/>
        <v>86.572254257030707</v>
      </c>
      <c r="AE20" s="17">
        <f t="shared" si="6"/>
        <v>43.178660723549001</v>
      </c>
      <c r="AF20" s="17">
        <f t="shared" si="6"/>
        <v>95.672442051776827</v>
      </c>
      <c r="AG20" s="17">
        <f t="shared" si="6"/>
        <v>92.568638209754027</v>
      </c>
      <c r="AH20" s="17">
        <f t="shared" si="6"/>
        <v>69.553798976609599</v>
      </c>
      <c r="AI20" s="17">
        <f t="shared" si="6"/>
        <v>68.830345745860143</v>
      </c>
      <c r="AJ20" s="17">
        <f t="shared" si="6"/>
        <v>81.933337791265558</v>
      </c>
      <c r="AK20" s="17">
        <f t="shared" si="6"/>
        <v>80.675385988437426</v>
      </c>
      <c r="AL20" s="17">
        <f t="shared" si="6"/>
        <v>83.965119777966891</v>
      </c>
      <c r="AM20" s="17">
        <f t="shared" si="6"/>
        <v>60.808227453681738</v>
      </c>
      <c r="AN20" s="10">
        <f t="shared" si="6"/>
        <v>81.29474926559611</v>
      </c>
    </row>
    <row r="21" spans="1:40" x14ac:dyDescent="0.25">
      <c r="A21" s="20" t="s">
        <v>120</v>
      </c>
      <c r="B21" s="17">
        <f>IF(B14=0,0,B15*100/B14)</f>
        <v>74.281123716451916</v>
      </c>
      <c r="C21" s="17">
        <f t="shared" ref="C21:AN21" si="7">IF(C14=0,0,C15*100/C14)</f>
        <v>33.442196468895666</v>
      </c>
      <c r="D21" s="17">
        <f t="shared" si="7"/>
        <v>76.532529978310961</v>
      </c>
      <c r="E21" s="17">
        <f t="shared" si="7"/>
        <v>69.465441850185002</v>
      </c>
      <c r="F21" s="17">
        <f t="shared" si="7"/>
        <v>73.812603265536168</v>
      </c>
      <c r="G21" s="17">
        <f t="shared" si="7"/>
        <v>69.482845703744005</v>
      </c>
      <c r="H21" s="17">
        <f t="shared" si="7"/>
        <v>94.002943797071381</v>
      </c>
      <c r="I21" s="17">
        <f t="shared" si="7"/>
        <v>65.404029012289996</v>
      </c>
      <c r="J21" s="17">
        <f t="shared" si="7"/>
        <v>76.352403279331938</v>
      </c>
      <c r="K21" s="17">
        <f t="shared" si="7"/>
        <v>51.514768752613108</v>
      </c>
      <c r="L21" s="17">
        <f t="shared" si="7"/>
        <v>88.174019233667181</v>
      </c>
      <c r="M21" s="17">
        <f t="shared" si="7"/>
        <v>74.457931650582211</v>
      </c>
      <c r="N21" s="17">
        <f t="shared" si="7"/>
        <v>67.419914828235207</v>
      </c>
      <c r="O21" s="17">
        <f t="shared" si="7"/>
        <v>74.696506934664825</v>
      </c>
      <c r="P21" s="17">
        <f t="shared" si="7"/>
        <v>66.952579776089379</v>
      </c>
      <c r="Q21" s="17">
        <f t="shared" si="7"/>
        <v>102.75423416185598</v>
      </c>
      <c r="R21" s="17">
        <f t="shared" si="7"/>
        <v>95.738259771178591</v>
      </c>
      <c r="S21" s="17">
        <f t="shared" si="7"/>
        <v>72.427328787027491</v>
      </c>
      <c r="T21" s="17">
        <f t="shared" si="7"/>
        <v>70.353535631723631</v>
      </c>
      <c r="U21" s="17">
        <f t="shared" si="7"/>
        <v>77.660786490375401</v>
      </c>
      <c r="V21" s="17">
        <f t="shared" si="7"/>
        <v>85.606758923849753</v>
      </c>
      <c r="W21" s="17">
        <f t="shared" si="7"/>
        <v>132.79690424934523</v>
      </c>
      <c r="X21" s="17">
        <f t="shared" si="7"/>
        <v>83.899337991393097</v>
      </c>
      <c r="Y21" s="17">
        <f t="shared" si="7"/>
        <v>76.365824455534607</v>
      </c>
      <c r="Z21" s="17">
        <f t="shared" si="7"/>
        <v>68.629664533872088</v>
      </c>
      <c r="AA21" s="17">
        <f t="shared" si="7"/>
        <v>127.03948132894922</v>
      </c>
      <c r="AB21" s="17">
        <f t="shared" si="7"/>
        <v>75.082729552557822</v>
      </c>
      <c r="AC21" s="17">
        <f t="shared" si="7"/>
        <v>75.164960697643835</v>
      </c>
      <c r="AD21" s="17">
        <f t="shared" si="7"/>
        <v>83.723011351263111</v>
      </c>
      <c r="AE21" s="17">
        <f t="shared" si="7"/>
        <v>46.136729988981436</v>
      </c>
      <c r="AF21" s="17">
        <f t="shared" si="7"/>
        <v>77.558683743813262</v>
      </c>
      <c r="AG21" s="17">
        <f t="shared" si="7"/>
        <v>88.146674591179149</v>
      </c>
      <c r="AH21" s="17">
        <f t="shared" si="7"/>
        <v>67.172783379379311</v>
      </c>
      <c r="AI21" s="17">
        <f t="shared" si="7"/>
        <v>67.818765240195773</v>
      </c>
      <c r="AJ21" s="17">
        <f t="shared" si="7"/>
        <v>77.027243482280184</v>
      </c>
      <c r="AK21" s="17">
        <f t="shared" si="7"/>
        <v>74.728553260847661</v>
      </c>
      <c r="AL21" s="17">
        <f t="shared" si="7"/>
        <v>81.234770295493163</v>
      </c>
      <c r="AM21" s="17">
        <f t="shared" si="7"/>
        <v>55.861650002480339</v>
      </c>
      <c r="AN21" s="10">
        <f t="shared" si="7"/>
        <v>79.082020829831393</v>
      </c>
    </row>
    <row r="22" spans="1:40" x14ac:dyDescent="0.25">
      <c r="A22" s="20" t="s">
        <v>111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6"/>
    </row>
    <row r="23" spans="1:40" x14ac:dyDescent="0.25">
      <c r="A23" s="2" t="s">
        <v>121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6"/>
    </row>
    <row r="24" spans="1:40" x14ac:dyDescent="0.25">
      <c r="A24" s="20" t="s">
        <v>113</v>
      </c>
      <c r="B24" s="16">
        <v>12109316013</v>
      </c>
      <c r="C24" s="16">
        <v>21675115420</v>
      </c>
      <c r="D24" s="16">
        <v>756423781</v>
      </c>
      <c r="E24" s="16">
        <v>476369845</v>
      </c>
      <c r="F24" s="16">
        <v>938089274</v>
      </c>
      <c r="G24" s="16">
        <v>953260588</v>
      </c>
      <c r="H24" s="16">
        <v>328932432</v>
      </c>
      <c r="I24" s="16">
        <v>1846579684</v>
      </c>
      <c r="J24" s="16">
        <v>299958571</v>
      </c>
      <c r="K24" s="16">
        <v>391974558</v>
      </c>
      <c r="L24" s="16">
        <v>599638470</v>
      </c>
      <c r="M24" s="16">
        <v>1253794849</v>
      </c>
      <c r="N24" s="16">
        <v>178245040</v>
      </c>
      <c r="O24" s="16">
        <v>382618411</v>
      </c>
      <c r="P24" s="16">
        <v>262168839</v>
      </c>
      <c r="Q24" s="16">
        <v>575643994</v>
      </c>
      <c r="R24" s="16">
        <v>2682578926</v>
      </c>
      <c r="S24" s="16">
        <v>523963402</v>
      </c>
      <c r="T24" s="16">
        <v>433577332</v>
      </c>
      <c r="U24" s="16">
        <v>451567195</v>
      </c>
      <c r="V24" s="16">
        <v>395920788</v>
      </c>
      <c r="W24" s="16">
        <v>239578896</v>
      </c>
      <c r="X24" s="16">
        <v>1214763030</v>
      </c>
      <c r="Y24" s="16">
        <v>1793291995</v>
      </c>
      <c r="Z24" s="16">
        <v>527268867</v>
      </c>
      <c r="AA24" s="16">
        <v>559736305</v>
      </c>
      <c r="AB24" s="16">
        <v>564862366</v>
      </c>
      <c r="AC24" s="16">
        <v>1189517776</v>
      </c>
      <c r="AD24" s="16">
        <v>689732304</v>
      </c>
      <c r="AE24" s="16">
        <v>519115701</v>
      </c>
      <c r="AF24" s="16">
        <v>733368963</v>
      </c>
      <c r="AG24" s="16">
        <v>537982389</v>
      </c>
      <c r="AH24" s="16">
        <v>2243384463</v>
      </c>
      <c r="AI24" s="16">
        <v>3190231195</v>
      </c>
      <c r="AJ24" s="16">
        <v>757988597</v>
      </c>
      <c r="AK24" s="16">
        <v>667825514</v>
      </c>
      <c r="AL24" s="16">
        <v>695343524</v>
      </c>
      <c r="AM24" s="16">
        <v>351648132</v>
      </c>
      <c r="AN24" s="9">
        <v>1644317157</v>
      </c>
    </row>
    <row r="25" spans="1:40" x14ac:dyDescent="0.25">
      <c r="A25" s="20" t="s">
        <v>114</v>
      </c>
      <c r="B25" s="16">
        <v>12468765563</v>
      </c>
      <c r="C25" s="16">
        <v>21219237110</v>
      </c>
      <c r="D25" s="16">
        <v>822035338</v>
      </c>
      <c r="E25" s="16">
        <v>509639912</v>
      </c>
      <c r="F25" s="16">
        <v>920897663</v>
      </c>
      <c r="G25" s="16">
        <v>1038185932</v>
      </c>
      <c r="H25" s="16">
        <v>328932432</v>
      </c>
      <c r="I25" s="16">
        <v>1867737909</v>
      </c>
      <c r="J25" s="16">
        <v>307592202</v>
      </c>
      <c r="K25" s="16">
        <v>438201903</v>
      </c>
      <c r="L25" s="16">
        <v>645378474</v>
      </c>
      <c r="M25" s="16">
        <v>1299647144</v>
      </c>
      <c r="N25" s="16">
        <v>198305580</v>
      </c>
      <c r="O25" s="16">
        <v>385286202</v>
      </c>
      <c r="P25" s="16">
        <v>296220858</v>
      </c>
      <c r="Q25" s="16">
        <v>660706019</v>
      </c>
      <c r="R25" s="16">
        <v>2737803966</v>
      </c>
      <c r="S25" s="16">
        <v>510515865</v>
      </c>
      <c r="T25" s="16">
        <v>423425605</v>
      </c>
      <c r="U25" s="16">
        <v>410385945</v>
      </c>
      <c r="V25" s="16">
        <v>394902194</v>
      </c>
      <c r="W25" s="16">
        <v>246916762</v>
      </c>
      <c r="X25" s="16">
        <v>1330801722</v>
      </c>
      <c r="Y25" s="16">
        <v>1812218783</v>
      </c>
      <c r="Z25" s="16">
        <v>492246283</v>
      </c>
      <c r="AA25" s="16">
        <v>560901150</v>
      </c>
      <c r="AB25" s="16">
        <v>577617078</v>
      </c>
      <c r="AC25" s="16">
        <v>1200976324</v>
      </c>
      <c r="AD25" s="16">
        <v>746656658</v>
      </c>
      <c r="AE25" s="16">
        <v>523926588</v>
      </c>
      <c r="AF25" s="16">
        <v>952728033</v>
      </c>
      <c r="AG25" s="16">
        <v>572214603</v>
      </c>
      <c r="AH25" s="16">
        <v>2318683709</v>
      </c>
      <c r="AI25" s="16">
        <v>3248845545</v>
      </c>
      <c r="AJ25" s="16">
        <v>806266263</v>
      </c>
      <c r="AK25" s="16">
        <v>706398626</v>
      </c>
      <c r="AL25" s="16">
        <v>762998664</v>
      </c>
      <c r="AM25" s="16">
        <v>458059756</v>
      </c>
      <c r="AN25" s="9">
        <v>1688830535</v>
      </c>
    </row>
    <row r="26" spans="1:40" x14ac:dyDescent="0.25">
      <c r="A26" s="20" t="s">
        <v>115</v>
      </c>
      <c r="B26" s="16">
        <v>9373290914</v>
      </c>
      <c r="C26" s="16">
        <v>2507444782</v>
      </c>
      <c r="D26" s="16">
        <v>509712244</v>
      </c>
      <c r="E26" s="16">
        <v>328399416</v>
      </c>
      <c r="F26" s="16">
        <v>431654560</v>
      </c>
      <c r="G26" s="16">
        <v>630863544</v>
      </c>
      <c r="H26" s="16">
        <v>268818197</v>
      </c>
      <c r="I26" s="16">
        <v>1106054712</v>
      </c>
      <c r="J26" s="16">
        <v>222010509</v>
      </c>
      <c r="K26" s="16">
        <v>218488520</v>
      </c>
      <c r="L26" s="16">
        <v>307002268</v>
      </c>
      <c r="M26" s="16">
        <v>628938796</v>
      </c>
      <c r="N26" s="16">
        <v>118350445</v>
      </c>
      <c r="O26" s="16">
        <v>254656888</v>
      </c>
      <c r="P26" s="16">
        <v>194494843</v>
      </c>
      <c r="Q26" s="16">
        <v>426121247</v>
      </c>
      <c r="R26" s="16">
        <v>1191121983</v>
      </c>
      <c r="S26" s="16">
        <v>475009506</v>
      </c>
      <c r="T26" s="16">
        <v>276403158</v>
      </c>
      <c r="U26" s="16">
        <v>281260639</v>
      </c>
      <c r="V26" s="16">
        <v>270261820</v>
      </c>
      <c r="W26" s="16">
        <v>254202151</v>
      </c>
      <c r="X26" s="16">
        <v>1273168975</v>
      </c>
      <c r="Y26" s="16">
        <v>1396420673</v>
      </c>
      <c r="Z26" s="16">
        <v>303819168</v>
      </c>
      <c r="AA26" s="16">
        <v>307069476</v>
      </c>
      <c r="AB26" s="16">
        <v>367757388</v>
      </c>
      <c r="AC26" s="16">
        <v>744376899</v>
      </c>
      <c r="AD26" s="16">
        <v>445520696</v>
      </c>
      <c r="AE26" s="16">
        <v>200975332</v>
      </c>
      <c r="AF26" s="16">
        <v>448909436</v>
      </c>
      <c r="AG26" s="16">
        <v>512849470</v>
      </c>
      <c r="AH26" s="16">
        <v>1443286386</v>
      </c>
      <c r="AI26" s="16">
        <v>1894500503</v>
      </c>
      <c r="AJ26" s="16">
        <v>507972758</v>
      </c>
      <c r="AK26" s="16">
        <v>395636775</v>
      </c>
      <c r="AL26" s="16">
        <v>431654872</v>
      </c>
      <c r="AM26" s="16">
        <v>220636459</v>
      </c>
      <c r="AN26" s="9">
        <v>1119515253</v>
      </c>
    </row>
    <row r="27" spans="1:40" x14ac:dyDescent="0.25">
      <c r="A27" s="20" t="s">
        <v>111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6"/>
    </row>
    <row r="28" spans="1:40" x14ac:dyDescent="0.25">
      <c r="A28" s="20" t="s">
        <v>122</v>
      </c>
      <c r="B28" s="15">
        <f>+B25-B24</f>
        <v>359449550</v>
      </c>
      <c r="C28" s="15">
        <f t="shared" ref="C28:AN28" si="8">+C25-C24</f>
        <v>-455878310</v>
      </c>
      <c r="D28" s="15">
        <f t="shared" si="8"/>
        <v>65611557</v>
      </c>
      <c r="E28" s="15">
        <f t="shared" si="8"/>
        <v>33270067</v>
      </c>
      <c r="F28" s="15">
        <f t="shared" si="8"/>
        <v>-17191611</v>
      </c>
      <c r="G28" s="15">
        <f t="shared" si="8"/>
        <v>84925344</v>
      </c>
      <c r="H28" s="15">
        <f t="shared" si="8"/>
        <v>0</v>
      </c>
      <c r="I28" s="15">
        <f t="shared" si="8"/>
        <v>21158225</v>
      </c>
      <c r="J28" s="15">
        <f t="shared" si="8"/>
        <v>7633631</v>
      </c>
      <c r="K28" s="15">
        <f t="shared" si="8"/>
        <v>46227345</v>
      </c>
      <c r="L28" s="15">
        <f t="shared" si="8"/>
        <v>45740004</v>
      </c>
      <c r="M28" s="15">
        <f t="shared" si="8"/>
        <v>45852295</v>
      </c>
      <c r="N28" s="15">
        <f t="shared" si="8"/>
        <v>20060540</v>
      </c>
      <c r="O28" s="15">
        <f t="shared" si="8"/>
        <v>2667791</v>
      </c>
      <c r="P28" s="15">
        <f t="shared" si="8"/>
        <v>34052019</v>
      </c>
      <c r="Q28" s="15">
        <f t="shared" si="8"/>
        <v>85062025</v>
      </c>
      <c r="R28" s="15">
        <f t="shared" si="8"/>
        <v>55225040</v>
      </c>
      <c r="S28" s="15">
        <f t="shared" si="8"/>
        <v>-13447537</v>
      </c>
      <c r="T28" s="15">
        <f t="shared" si="8"/>
        <v>-10151727</v>
      </c>
      <c r="U28" s="15">
        <f t="shared" si="8"/>
        <v>-41181250</v>
      </c>
      <c r="V28" s="15">
        <f t="shared" si="8"/>
        <v>-1018594</v>
      </c>
      <c r="W28" s="15">
        <f t="shared" si="8"/>
        <v>7337866</v>
      </c>
      <c r="X28" s="15">
        <f t="shared" si="8"/>
        <v>116038692</v>
      </c>
      <c r="Y28" s="15">
        <f t="shared" si="8"/>
        <v>18926788</v>
      </c>
      <c r="Z28" s="15">
        <f t="shared" si="8"/>
        <v>-35022584</v>
      </c>
      <c r="AA28" s="15">
        <f t="shared" si="8"/>
        <v>1164845</v>
      </c>
      <c r="AB28" s="15">
        <f t="shared" si="8"/>
        <v>12754712</v>
      </c>
      <c r="AC28" s="15">
        <f t="shared" si="8"/>
        <v>11458548</v>
      </c>
      <c r="AD28" s="15">
        <f t="shared" si="8"/>
        <v>56924354</v>
      </c>
      <c r="AE28" s="15">
        <f t="shared" si="8"/>
        <v>4810887</v>
      </c>
      <c r="AF28" s="15">
        <f t="shared" si="8"/>
        <v>219359070</v>
      </c>
      <c r="AG28" s="15">
        <f t="shared" si="8"/>
        <v>34232214</v>
      </c>
      <c r="AH28" s="15">
        <f t="shared" si="8"/>
        <v>75299246</v>
      </c>
      <c r="AI28" s="15">
        <f t="shared" si="8"/>
        <v>58614350</v>
      </c>
      <c r="AJ28" s="15">
        <f t="shared" si="8"/>
        <v>48277666</v>
      </c>
      <c r="AK28" s="15">
        <f t="shared" si="8"/>
        <v>38573112</v>
      </c>
      <c r="AL28" s="15">
        <f t="shared" si="8"/>
        <v>67655140</v>
      </c>
      <c r="AM28" s="15">
        <f t="shared" si="8"/>
        <v>106411624</v>
      </c>
      <c r="AN28" s="8">
        <f t="shared" si="8"/>
        <v>44513378</v>
      </c>
    </row>
    <row r="29" spans="1:40" x14ac:dyDescent="0.25">
      <c r="A29" s="20" t="s">
        <v>123</v>
      </c>
      <c r="B29" s="15">
        <f>+B26-B24</f>
        <v>-2736025099</v>
      </c>
      <c r="C29" s="15">
        <f t="shared" ref="C29:AN29" si="9">+C26-C24</f>
        <v>-19167670638</v>
      </c>
      <c r="D29" s="15">
        <f t="shared" si="9"/>
        <v>-246711537</v>
      </c>
      <c r="E29" s="15">
        <f t="shared" si="9"/>
        <v>-147970429</v>
      </c>
      <c r="F29" s="15">
        <f t="shared" si="9"/>
        <v>-506434714</v>
      </c>
      <c r="G29" s="15">
        <f t="shared" si="9"/>
        <v>-322397044</v>
      </c>
      <c r="H29" s="15">
        <f t="shared" si="9"/>
        <v>-60114235</v>
      </c>
      <c r="I29" s="15">
        <f t="shared" si="9"/>
        <v>-740524972</v>
      </c>
      <c r="J29" s="15">
        <f t="shared" si="9"/>
        <v>-77948062</v>
      </c>
      <c r="K29" s="15">
        <f t="shared" si="9"/>
        <v>-173486038</v>
      </c>
      <c r="L29" s="15">
        <f t="shared" si="9"/>
        <v>-292636202</v>
      </c>
      <c r="M29" s="15">
        <f t="shared" si="9"/>
        <v>-624856053</v>
      </c>
      <c r="N29" s="15">
        <f t="shared" si="9"/>
        <v>-59894595</v>
      </c>
      <c r="O29" s="15">
        <f t="shared" si="9"/>
        <v>-127961523</v>
      </c>
      <c r="P29" s="15">
        <f t="shared" si="9"/>
        <v>-67673996</v>
      </c>
      <c r="Q29" s="15">
        <f t="shared" si="9"/>
        <v>-149522747</v>
      </c>
      <c r="R29" s="15">
        <f t="shared" si="9"/>
        <v>-1491456943</v>
      </c>
      <c r="S29" s="15">
        <f t="shared" si="9"/>
        <v>-48953896</v>
      </c>
      <c r="T29" s="15">
        <f t="shared" si="9"/>
        <v>-157174174</v>
      </c>
      <c r="U29" s="15">
        <f t="shared" si="9"/>
        <v>-170306556</v>
      </c>
      <c r="V29" s="15">
        <f t="shared" si="9"/>
        <v>-125658968</v>
      </c>
      <c r="W29" s="15">
        <f t="shared" si="9"/>
        <v>14623255</v>
      </c>
      <c r="X29" s="15">
        <f t="shared" si="9"/>
        <v>58405945</v>
      </c>
      <c r="Y29" s="15">
        <f t="shared" si="9"/>
        <v>-396871322</v>
      </c>
      <c r="Z29" s="15">
        <f t="shared" si="9"/>
        <v>-223449699</v>
      </c>
      <c r="AA29" s="15">
        <f t="shared" si="9"/>
        <v>-252666829</v>
      </c>
      <c r="AB29" s="15">
        <f t="shared" si="9"/>
        <v>-197104978</v>
      </c>
      <c r="AC29" s="15">
        <f t="shared" si="9"/>
        <v>-445140877</v>
      </c>
      <c r="AD29" s="15">
        <f t="shared" si="9"/>
        <v>-244211608</v>
      </c>
      <c r="AE29" s="15">
        <f t="shared" si="9"/>
        <v>-318140369</v>
      </c>
      <c r="AF29" s="15">
        <f t="shared" si="9"/>
        <v>-284459527</v>
      </c>
      <c r="AG29" s="15">
        <f t="shared" si="9"/>
        <v>-25132919</v>
      </c>
      <c r="AH29" s="15">
        <f t="shared" si="9"/>
        <v>-800098077</v>
      </c>
      <c r="AI29" s="15">
        <f t="shared" si="9"/>
        <v>-1295730692</v>
      </c>
      <c r="AJ29" s="15">
        <f t="shared" si="9"/>
        <v>-250015839</v>
      </c>
      <c r="AK29" s="15">
        <f t="shared" si="9"/>
        <v>-272188739</v>
      </c>
      <c r="AL29" s="15">
        <f t="shared" si="9"/>
        <v>-263688652</v>
      </c>
      <c r="AM29" s="15">
        <f t="shared" si="9"/>
        <v>-131011673</v>
      </c>
      <c r="AN29" s="8">
        <f t="shared" si="9"/>
        <v>-524801904</v>
      </c>
    </row>
    <row r="30" spans="1:40" x14ac:dyDescent="0.25">
      <c r="A30" s="20" t="s">
        <v>124</v>
      </c>
      <c r="B30" s="15">
        <f>+B26-B25</f>
        <v>-3095474649</v>
      </c>
      <c r="C30" s="15">
        <f t="shared" ref="C30:AN30" si="10">+C26-C25</f>
        <v>-18711792328</v>
      </c>
      <c r="D30" s="15">
        <f t="shared" si="10"/>
        <v>-312323094</v>
      </c>
      <c r="E30" s="15">
        <f t="shared" si="10"/>
        <v>-181240496</v>
      </c>
      <c r="F30" s="15">
        <f t="shared" si="10"/>
        <v>-489243103</v>
      </c>
      <c r="G30" s="15">
        <f t="shared" si="10"/>
        <v>-407322388</v>
      </c>
      <c r="H30" s="15">
        <f t="shared" si="10"/>
        <v>-60114235</v>
      </c>
      <c r="I30" s="15">
        <f t="shared" si="10"/>
        <v>-761683197</v>
      </c>
      <c r="J30" s="15">
        <f t="shared" si="10"/>
        <v>-85581693</v>
      </c>
      <c r="K30" s="15">
        <f t="shared" si="10"/>
        <v>-219713383</v>
      </c>
      <c r="L30" s="15">
        <f t="shared" si="10"/>
        <v>-338376206</v>
      </c>
      <c r="M30" s="15">
        <f t="shared" si="10"/>
        <v>-670708348</v>
      </c>
      <c r="N30" s="15">
        <f t="shared" si="10"/>
        <v>-79955135</v>
      </c>
      <c r="O30" s="15">
        <f t="shared" si="10"/>
        <v>-130629314</v>
      </c>
      <c r="P30" s="15">
        <f t="shared" si="10"/>
        <v>-101726015</v>
      </c>
      <c r="Q30" s="15">
        <f t="shared" si="10"/>
        <v>-234584772</v>
      </c>
      <c r="R30" s="15">
        <f t="shared" si="10"/>
        <v>-1546681983</v>
      </c>
      <c r="S30" s="15">
        <f t="shared" si="10"/>
        <v>-35506359</v>
      </c>
      <c r="T30" s="15">
        <f t="shared" si="10"/>
        <v>-147022447</v>
      </c>
      <c r="U30" s="15">
        <f t="shared" si="10"/>
        <v>-129125306</v>
      </c>
      <c r="V30" s="15">
        <f t="shared" si="10"/>
        <v>-124640374</v>
      </c>
      <c r="W30" s="15">
        <f t="shared" si="10"/>
        <v>7285389</v>
      </c>
      <c r="X30" s="15">
        <f t="shared" si="10"/>
        <v>-57632747</v>
      </c>
      <c r="Y30" s="15">
        <f t="shared" si="10"/>
        <v>-415798110</v>
      </c>
      <c r="Z30" s="15">
        <f t="shared" si="10"/>
        <v>-188427115</v>
      </c>
      <c r="AA30" s="15">
        <f t="shared" si="10"/>
        <v>-253831674</v>
      </c>
      <c r="AB30" s="15">
        <f t="shared" si="10"/>
        <v>-209859690</v>
      </c>
      <c r="AC30" s="15">
        <f t="shared" si="10"/>
        <v>-456599425</v>
      </c>
      <c r="AD30" s="15">
        <f t="shared" si="10"/>
        <v>-301135962</v>
      </c>
      <c r="AE30" s="15">
        <f t="shared" si="10"/>
        <v>-322951256</v>
      </c>
      <c r="AF30" s="15">
        <f t="shared" si="10"/>
        <v>-503818597</v>
      </c>
      <c r="AG30" s="15">
        <f t="shared" si="10"/>
        <v>-59365133</v>
      </c>
      <c r="AH30" s="15">
        <f t="shared" si="10"/>
        <v>-875397323</v>
      </c>
      <c r="AI30" s="15">
        <f t="shared" si="10"/>
        <v>-1354345042</v>
      </c>
      <c r="AJ30" s="15">
        <f t="shared" si="10"/>
        <v>-298293505</v>
      </c>
      <c r="AK30" s="15">
        <f t="shared" si="10"/>
        <v>-310761851</v>
      </c>
      <c r="AL30" s="15">
        <f t="shared" si="10"/>
        <v>-331343792</v>
      </c>
      <c r="AM30" s="15">
        <f t="shared" si="10"/>
        <v>-237423297</v>
      </c>
      <c r="AN30" s="8">
        <f t="shared" si="10"/>
        <v>-569315282</v>
      </c>
    </row>
    <row r="31" spans="1:40" x14ac:dyDescent="0.25">
      <c r="A31" s="20" t="s">
        <v>125</v>
      </c>
      <c r="B31" s="17">
        <f>IF(B24=0,0,B26*100/B24)</f>
        <v>77.405618153306676</v>
      </c>
      <c r="C31" s="17">
        <f t="shared" ref="C31:AN31" si="11">IF(C24=0,0,C26*100/C24)</f>
        <v>11.568311095064978</v>
      </c>
      <c r="D31" s="17">
        <f t="shared" si="11"/>
        <v>67.384481662667341</v>
      </c>
      <c r="E31" s="17">
        <f t="shared" si="11"/>
        <v>68.937910207141684</v>
      </c>
      <c r="F31" s="17">
        <f t="shared" si="11"/>
        <v>46.014230411081321</v>
      </c>
      <c r="G31" s="17">
        <f t="shared" si="11"/>
        <v>66.179547538369434</v>
      </c>
      <c r="H31" s="17">
        <f t="shared" si="11"/>
        <v>81.724442726888057</v>
      </c>
      <c r="I31" s="17">
        <f t="shared" si="11"/>
        <v>59.89748081729681</v>
      </c>
      <c r="J31" s="17">
        <f t="shared" si="11"/>
        <v>74.013724048578695</v>
      </c>
      <c r="K31" s="17">
        <f t="shared" si="11"/>
        <v>55.740485075054288</v>
      </c>
      <c r="L31" s="17">
        <f t="shared" si="11"/>
        <v>51.197893957670864</v>
      </c>
      <c r="M31" s="17">
        <f t="shared" si="11"/>
        <v>50.162815432016501</v>
      </c>
      <c r="N31" s="17">
        <f t="shared" si="11"/>
        <v>66.397609156473578</v>
      </c>
      <c r="O31" s="17">
        <f t="shared" si="11"/>
        <v>66.556360247912906</v>
      </c>
      <c r="P31" s="17">
        <f t="shared" si="11"/>
        <v>74.186865129306995</v>
      </c>
      <c r="Q31" s="17">
        <f t="shared" si="11"/>
        <v>74.02513557711157</v>
      </c>
      <c r="R31" s="17">
        <f t="shared" si="11"/>
        <v>44.402122578964892</v>
      </c>
      <c r="S31" s="17">
        <f t="shared" si="11"/>
        <v>90.657000887248998</v>
      </c>
      <c r="T31" s="17">
        <f t="shared" si="11"/>
        <v>63.749448506685304</v>
      </c>
      <c r="U31" s="17">
        <f t="shared" si="11"/>
        <v>62.285445469527517</v>
      </c>
      <c r="V31" s="17">
        <f t="shared" si="11"/>
        <v>68.261588729713282</v>
      </c>
      <c r="W31" s="17">
        <f t="shared" si="11"/>
        <v>106.10373252575636</v>
      </c>
      <c r="X31" s="17">
        <f t="shared" si="11"/>
        <v>104.80801140284949</v>
      </c>
      <c r="Y31" s="17">
        <f t="shared" si="11"/>
        <v>77.86911874326411</v>
      </c>
      <c r="Z31" s="17">
        <f t="shared" si="11"/>
        <v>57.621298547103486</v>
      </c>
      <c r="AA31" s="17">
        <f t="shared" si="11"/>
        <v>54.859667535769368</v>
      </c>
      <c r="AB31" s="17">
        <f t="shared" si="11"/>
        <v>65.105662925329312</v>
      </c>
      <c r="AC31" s="17">
        <f t="shared" si="11"/>
        <v>62.5780391027969</v>
      </c>
      <c r="AD31" s="17">
        <f t="shared" si="11"/>
        <v>64.593276756252962</v>
      </c>
      <c r="AE31" s="17">
        <f t="shared" si="11"/>
        <v>38.71493996672622</v>
      </c>
      <c r="AF31" s="17">
        <f t="shared" si="11"/>
        <v>61.211949052717138</v>
      </c>
      <c r="AG31" s="17">
        <f t="shared" si="11"/>
        <v>95.32830079313247</v>
      </c>
      <c r="AH31" s="17">
        <f t="shared" si="11"/>
        <v>64.335222508849128</v>
      </c>
      <c r="AI31" s="17">
        <f t="shared" si="11"/>
        <v>59.384426619902072</v>
      </c>
      <c r="AJ31" s="17">
        <f t="shared" si="11"/>
        <v>67.015883881429943</v>
      </c>
      <c r="AK31" s="17">
        <f t="shared" si="11"/>
        <v>59.242536666546108</v>
      </c>
      <c r="AL31" s="17">
        <f t="shared" si="11"/>
        <v>62.077930850190818</v>
      </c>
      <c r="AM31" s="17">
        <f t="shared" si="11"/>
        <v>62.743532219303809</v>
      </c>
      <c r="AN31" s="10">
        <f t="shared" si="11"/>
        <v>68.083900252097166</v>
      </c>
    </row>
    <row r="32" spans="1:40" x14ac:dyDescent="0.25">
      <c r="A32" s="20" t="s">
        <v>126</v>
      </c>
      <c r="B32" s="17">
        <f>IF(B25=0,0,B26*100/B25)</f>
        <v>75.174169140002462</v>
      </c>
      <c r="C32" s="17">
        <f t="shared" ref="C32:AN32" si="12">IF(C25=0,0,C26*100/C25)</f>
        <v>11.816846991253589</v>
      </c>
      <c r="D32" s="17">
        <f t="shared" si="12"/>
        <v>62.006123147956444</v>
      </c>
      <c r="E32" s="17">
        <f t="shared" si="12"/>
        <v>64.437538793076314</v>
      </c>
      <c r="F32" s="17">
        <f t="shared" si="12"/>
        <v>46.873238725984258</v>
      </c>
      <c r="G32" s="17">
        <f t="shared" si="12"/>
        <v>60.7659499666578</v>
      </c>
      <c r="H32" s="17">
        <f t="shared" si="12"/>
        <v>81.724442726888057</v>
      </c>
      <c r="I32" s="17">
        <f t="shared" si="12"/>
        <v>59.218946441590909</v>
      </c>
      <c r="J32" s="17">
        <f t="shared" si="12"/>
        <v>72.176897709519963</v>
      </c>
      <c r="K32" s="17">
        <f t="shared" si="12"/>
        <v>49.860239881249441</v>
      </c>
      <c r="L32" s="17">
        <f t="shared" si="12"/>
        <v>47.56933805015629</v>
      </c>
      <c r="M32" s="17">
        <f t="shared" si="12"/>
        <v>48.3930425964911</v>
      </c>
      <c r="N32" s="17">
        <f t="shared" si="12"/>
        <v>59.680844583394979</v>
      </c>
      <c r="O32" s="17">
        <f t="shared" si="12"/>
        <v>66.095512031858334</v>
      </c>
      <c r="P32" s="17">
        <f t="shared" si="12"/>
        <v>65.658726503317325</v>
      </c>
      <c r="Q32" s="17">
        <f t="shared" si="12"/>
        <v>64.494833518385121</v>
      </c>
      <c r="R32" s="17">
        <f t="shared" si="12"/>
        <v>43.506474451502058</v>
      </c>
      <c r="S32" s="17">
        <f t="shared" si="12"/>
        <v>93.045003802183501</v>
      </c>
      <c r="T32" s="17">
        <f t="shared" si="12"/>
        <v>65.277856307249067</v>
      </c>
      <c r="U32" s="17">
        <f t="shared" si="12"/>
        <v>68.53564124863</v>
      </c>
      <c r="V32" s="17">
        <f t="shared" si="12"/>
        <v>68.437659781652158</v>
      </c>
      <c r="W32" s="17">
        <f t="shared" si="12"/>
        <v>102.95054452398821</v>
      </c>
      <c r="X32" s="17">
        <f t="shared" si="12"/>
        <v>95.669321278500718</v>
      </c>
      <c r="Y32" s="17">
        <f t="shared" si="12"/>
        <v>77.05585474002892</v>
      </c>
      <c r="Z32" s="17">
        <f t="shared" si="12"/>
        <v>61.720967428818554</v>
      </c>
      <c r="AA32" s="17">
        <f t="shared" si="12"/>
        <v>54.745738353362263</v>
      </c>
      <c r="AB32" s="17">
        <f t="shared" si="12"/>
        <v>63.668025411118471</v>
      </c>
      <c r="AC32" s="17">
        <f t="shared" si="12"/>
        <v>61.980980317810165</v>
      </c>
      <c r="AD32" s="17">
        <f t="shared" si="12"/>
        <v>59.668750184773685</v>
      </c>
      <c r="AE32" s="17">
        <f t="shared" si="12"/>
        <v>38.359445121345892</v>
      </c>
      <c r="AF32" s="17">
        <f t="shared" si="12"/>
        <v>47.118319231822163</v>
      </c>
      <c r="AG32" s="17">
        <f t="shared" si="12"/>
        <v>89.625372598189358</v>
      </c>
      <c r="AH32" s="17">
        <f t="shared" si="12"/>
        <v>62.245936364578995</v>
      </c>
      <c r="AI32" s="17">
        <f t="shared" si="12"/>
        <v>58.313036946790277</v>
      </c>
      <c r="AJ32" s="17">
        <f t="shared" si="12"/>
        <v>63.003102239439727</v>
      </c>
      <c r="AK32" s="17">
        <f t="shared" si="12"/>
        <v>56.007579918480758</v>
      </c>
      <c r="AL32" s="17">
        <f t="shared" si="12"/>
        <v>56.573476778722117</v>
      </c>
      <c r="AM32" s="17">
        <f t="shared" si="12"/>
        <v>48.167614838444791</v>
      </c>
      <c r="AN32" s="10">
        <f t="shared" si="12"/>
        <v>66.289377755714256</v>
      </c>
    </row>
    <row r="33" spans="1:40" x14ac:dyDescent="0.25">
      <c r="A33" s="20" t="s">
        <v>111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6"/>
    </row>
    <row r="34" spans="1:40" x14ac:dyDescent="0.25">
      <c r="A34" s="2" t="s">
        <v>127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6"/>
    </row>
    <row r="35" spans="1:40" x14ac:dyDescent="0.25">
      <c r="A35" s="20" t="s">
        <v>128</v>
      </c>
      <c r="B35" s="16">
        <v>10949607478</v>
      </c>
      <c r="C35" s="16">
        <v>19524987890</v>
      </c>
      <c r="D35" s="16">
        <v>643556722</v>
      </c>
      <c r="E35" s="16">
        <v>417577915</v>
      </c>
      <c r="F35" s="16">
        <v>823689703</v>
      </c>
      <c r="G35" s="16">
        <v>794742348</v>
      </c>
      <c r="H35" s="16">
        <v>280789355</v>
      </c>
      <c r="I35" s="16">
        <v>1581117404</v>
      </c>
      <c r="J35" s="16">
        <v>249350024</v>
      </c>
      <c r="K35" s="16">
        <v>385125458</v>
      </c>
      <c r="L35" s="16">
        <v>472046857</v>
      </c>
      <c r="M35" s="16">
        <v>1001175959</v>
      </c>
      <c r="N35" s="16">
        <v>132968165</v>
      </c>
      <c r="O35" s="16">
        <v>290496561</v>
      </c>
      <c r="P35" s="16">
        <v>212531586</v>
      </c>
      <c r="Q35" s="16">
        <v>503019511</v>
      </c>
      <c r="R35" s="16">
        <v>2149423595</v>
      </c>
      <c r="S35" s="16">
        <v>492229402</v>
      </c>
      <c r="T35" s="16">
        <v>303139023</v>
      </c>
      <c r="U35" s="16">
        <v>276949813</v>
      </c>
      <c r="V35" s="16">
        <v>269517412</v>
      </c>
      <c r="W35" s="16">
        <v>164034748</v>
      </c>
      <c r="X35" s="16">
        <v>1088722770</v>
      </c>
      <c r="Y35" s="16">
        <v>1425340797</v>
      </c>
      <c r="Z35" s="16">
        <v>466929807</v>
      </c>
      <c r="AA35" s="16">
        <v>423745232</v>
      </c>
      <c r="AB35" s="16">
        <v>524942511</v>
      </c>
      <c r="AC35" s="16">
        <v>915854586</v>
      </c>
      <c r="AD35" s="16">
        <v>552377316</v>
      </c>
      <c r="AE35" s="16">
        <v>375405447</v>
      </c>
      <c r="AF35" s="16">
        <v>552842704</v>
      </c>
      <c r="AG35" s="16">
        <v>408157214</v>
      </c>
      <c r="AH35" s="16">
        <v>2043877277</v>
      </c>
      <c r="AI35" s="16">
        <v>1820693732</v>
      </c>
      <c r="AJ35" s="16">
        <v>594623647</v>
      </c>
      <c r="AK35" s="16">
        <v>452822514</v>
      </c>
      <c r="AL35" s="16">
        <v>529471097</v>
      </c>
      <c r="AM35" s="16">
        <v>283378439</v>
      </c>
      <c r="AN35" s="9">
        <v>1051847682</v>
      </c>
    </row>
    <row r="36" spans="1:40" x14ac:dyDescent="0.25">
      <c r="A36" s="20" t="s">
        <v>129</v>
      </c>
      <c r="B36" s="16">
        <v>10919545679</v>
      </c>
      <c r="C36" s="16">
        <v>19104050800</v>
      </c>
      <c r="D36" s="16">
        <v>738991872</v>
      </c>
      <c r="E36" s="16">
        <v>400344990</v>
      </c>
      <c r="F36" s="16">
        <v>780129205</v>
      </c>
      <c r="G36" s="16">
        <v>805252032</v>
      </c>
      <c r="H36" s="16">
        <v>280789355</v>
      </c>
      <c r="I36" s="16">
        <v>1545172729</v>
      </c>
      <c r="J36" s="16">
        <v>256070405</v>
      </c>
      <c r="K36" s="16">
        <v>427562303</v>
      </c>
      <c r="L36" s="16">
        <v>500084739</v>
      </c>
      <c r="M36" s="16">
        <v>1003409406</v>
      </c>
      <c r="N36" s="16">
        <v>133835149</v>
      </c>
      <c r="O36" s="16">
        <v>291552212</v>
      </c>
      <c r="P36" s="16">
        <v>249820088</v>
      </c>
      <c r="Q36" s="16">
        <v>553203278</v>
      </c>
      <c r="R36" s="16">
        <v>2180842537</v>
      </c>
      <c r="S36" s="16">
        <v>478781865</v>
      </c>
      <c r="T36" s="16">
        <v>307544771</v>
      </c>
      <c r="U36" s="16">
        <v>299026782</v>
      </c>
      <c r="V36" s="16">
        <v>281550473</v>
      </c>
      <c r="W36" s="16">
        <v>162882820</v>
      </c>
      <c r="X36" s="16">
        <v>1178097568</v>
      </c>
      <c r="Y36" s="16">
        <v>1433795173</v>
      </c>
      <c r="Z36" s="16">
        <v>425048188</v>
      </c>
      <c r="AA36" s="16">
        <v>427130768</v>
      </c>
      <c r="AB36" s="16">
        <v>526929832</v>
      </c>
      <c r="AC36" s="16">
        <v>907642475</v>
      </c>
      <c r="AD36" s="16">
        <v>599661148</v>
      </c>
      <c r="AE36" s="16">
        <v>378599764</v>
      </c>
      <c r="AF36" s="16">
        <v>678648712</v>
      </c>
      <c r="AG36" s="16">
        <v>394215618</v>
      </c>
      <c r="AH36" s="16">
        <v>2061630716</v>
      </c>
      <c r="AI36" s="16">
        <v>1843443732</v>
      </c>
      <c r="AJ36" s="16">
        <v>595301647</v>
      </c>
      <c r="AK36" s="16">
        <v>518137298</v>
      </c>
      <c r="AL36" s="16">
        <v>582737076</v>
      </c>
      <c r="AM36" s="16">
        <v>361501589</v>
      </c>
      <c r="AN36" s="9">
        <v>1092180486</v>
      </c>
    </row>
    <row r="37" spans="1:40" x14ac:dyDescent="0.25">
      <c r="A37" s="20" t="s">
        <v>130</v>
      </c>
      <c r="B37" s="16">
        <v>8713123503</v>
      </c>
      <c r="C37" s="16">
        <v>2423189497</v>
      </c>
      <c r="D37" s="16">
        <v>444921393</v>
      </c>
      <c r="E37" s="16">
        <v>284008020</v>
      </c>
      <c r="F37" s="16">
        <v>367681319</v>
      </c>
      <c r="G37" s="16">
        <v>486463882</v>
      </c>
      <c r="H37" s="16">
        <v>201418011</v>
      </c>
      <c r="I37" s="16">
        <v>1038612755</v>
      </c>
      <c r="J37" s="16">
        <v>188330941</v>
      </c>
      <c r="K37" s="16">
        <v>215589423</v>
      </c>
      <c r="L37" s="16">
        <v>193950093</v>
      </c>
      <c r="M37" s="16">
        <v>465738300</v>
      </c>
      <c r="N37" s="16">
        <v>88946051</v>
      </c>
      <c r="O37" s="16">
        <v>202200205</v>
      </c>
      <c r="P37" s="16">
        <v>159743749</v>
      </c>
      <c r="Q37" s="16">
        <v>369019467</v>
      </c>
      <c r="R37" s="16">
        <v>843885749</v>
      </c>
      <c r="S37" s="16">
        <v>382530361</v>
      </c>
      <c r="T37" s="16">
        <v>225890273</v>
      </c>
      <c r="U37" s="16">
        <v>208529723</v>
      </c>
      <c r="V37" s="16">
        <v>169892709</v>
      </c>
      <c r="W37" s="16">
        <v>106299039</v>
      </c>
      <c r="X37" s="16">
        <v>1179815104</v>
      </c>
      <c r="Y37" s="16">
        <v>1001537610</v>
      </c>
      <c r="Z37" s="16">
        <v>265712432</v>
      </c>
      <c r="AA37" s="16">
        <v>230414098</v>
      </c>
      <c r="AB37" s="16">
        <v>342147877</v>
      </c>
      <c r="AC37" s="16">
        <v>593565408</v>
      </c>
      <c r="AD37" s="16">
        <v>357538862</v>
      </c>
      <c r="AE37" s="16">
        <v>209117407</v>
      </c>
      <c r="AF37" s="16">
        <v>333887342</v>
      </c>
      <c r="AG37" s="16">
        <v>282761308</v>
      </c>
      <c r="AH37" s="16">
        <v>1310676346</v>
      </c>
      <c r="AI37" s="16">
        <v>1240160937</v>
      </c>
      <c r="AJ37" s="16">
        <v>411775634</v>
      </c>
      <c r="AK37" s="16">
        <v>305648342</v>
      </c>
      <c r="AL37" s="16">
        <v>350835890</v>
      </c>
      <c r="AM37" s="16">
        <v>179063283</v>
      </c>
      <c r="AN37" s="9">
        <v>694001524</v>
      </c>
    </row>
    <row r="38" spans="1:40" x14ac:dyDescent="0.25">
      <c r="A38" s="20" t="s">
        <v>111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6"/>
    </row>
    <row r="39" spans="1:40" x14ac:dyDescent="0.25">
      <c r="A39" s="20" t="s">
        <v>131</v>
      </c>
      <c r="B39" s="15">
        <f>+B36-B35</f>
        <v>-30061799</v>
      </c>
      <c r="C39" s="15">
        <f t="shared" ref="C39:AN39" si="13">+C36-C35</f>
        <v>-420937090</v>
      </c>
      <c r="D39" s="15">
        <f t="shared" si="13"/>
        <v>95435150</v>
      </c>
      <c r="E39" s="15">
        <f t="shared" si="13"/>
        <v>-17232925</v>
      </c>
      <c r="F39" s="15">
        <f t="shared" si="13"/>
        <v>-43560498</v>
      </c>
      <c r="G39" s="15">
        <f t="shared" si="13"/>
        <v>10509684</v>
      </c>
      <c r="H39" s="15">
        <f t="shared" si="13"/>
        <v>0</v>
      </c>
      <c r="I39" s="15">
        <f t="shared" si="13"/>
        <v>-35944675</v>
      </c>
      <c r="J39" s="15">
        <f t="shared" si="13"/>
        <v>6720381</v>
      </c>
      <c r="K39" s="15">
        <f t="shared" si="13"/>
        <v>42436845</v>
      </c>
      <c r="L39" s="15">
        <f t="shared" si="13"/>
        <v>28037882</v>
      </c>
      <c r="M39" s="15">
        <f t="shared" si="13"/>
        <v>2233447</v>
      </c>
      <c r="N39" s="15">
        <f t="shared" si="13"/>
        <v>866984</v>
      </c>
      <c r="O39" s="15">
        <f t="shared" si="13"/>
        <v>1055651</v>
      </c>
      <c r="P39" s="15">
        <f t="shared" si="13"/>
        <v>37288502</v>
      </c>
      <c r="Q39" s="15">
        <f t="shared" si="13"/>
        <v>50183767</v>
      </c>
      <c r="R39" s="15">
        <f t="shared" si="13"/>
        <v>31418942</v>
      </c>
      <c r="S39" s="15">
        <f t="shared" si="13"/>
        <v>-13447537</v>
      </c>
      <c r="T39" s="15">
        <f t="shared" si="13"/>
        <v>4405748</v>
      </c>
      <c r="U39" s="15">
        <f t="shared" si="13"/>
        <v>22076969</v>
      </c>
      <c r="V39" s="15">
        <f t="shared" si="13"/>
        <v>12033061</v>
      </c>
      <c r="W39" s="15">
        <f t="shared" si="13"/>
        <v>-1151928</v>
      </c>
      <c r="X39" s="15">
        <f t="shared" si="13"/>
        <v>89374798</v>
      </c>
      <c r="Y39" s="15">
        <f t="shared" si="13"/>
        <v>8454376</v>
      </c>
      <c r="Z39" s="15">
        <f t="shared" si="13"/>
        <v>-41881619</v>
      </c>
      <c r="AA39" s="15">
        <f t="shared" si="13"/>
        <v>3385536</v>
      </c>
      <c r="AB39" s="15">
        <f t="shared" si="13"/>
        <v>1987321</v>
      </c>
      <c r="AC39" s="15">
        <f t="shared" si="13"/>
        <v>-8212111</v>
      </c>
      <c r="AD39" s="15">
        <f t="shared" si="13"/>
        <v>47283832</v>
      </c>
      <c r="AE39" s="15">
        <f t="shared" si="13"/>
        <v>3194317</v>
      </c>
      <c r="AF39" s="15">
        <f t="shared" si="13"/>
        <v>125806008</v>
      </c>
      <c r="AG39" s="15">
        <f t="shared" si="13"/>
        <v>-13941596</v>
      </c>
      <c r="AH39" s="15">
        <f t="shared" si="13"/>
        <v>17753439</v>
      </c>
      <c r="AI39" s="15">
        <f t="shared" si="13"/>
        <v>22750000</v>
      </c>
      <c r="AJ39" s="15">
        <f t="shared" si="13"/>
        <v>678000</v>
      </c>
      <c r="AK39" s="15">
        <f t="shared" si="13"/>
        <v>65314784</v>
      </c>
      <c r="AL39" s="15">
        <f t="shared" si="13"/>
        <v>53265979</v>
      </c>
      <c r="AM39" s="15">
        <f t="shared" si="13"/>
        <v>78123150</v>
      </c>
      <c r="AN39" s="8">
        <f t="shared" si="13"/>
        <v>40332804</v>
      </c>
    </row>
    <row r="40" spans="1:40" x14ac:dyDescent="0.25">
      <c r="A40" s="20" t="s">
        <v>123</v>
      </c>
      <c r="B40" s="15">
        <f>+B37-B35</f>
        <v>-2236483975</v>
      </c>
      <c r="C40" s="15">
        <f t="shared" ref="C40:AN40" si="14">+C37-C35</f>
        <v>-17101798393</v>
      </c>
      <c r="D40" s="15">
        <f t="shared" si="14"/>
        <v>-198635329</v>
      </c>
      <c r="E40" s="15">
        <f t="shared" si="14"/>
        <v>-133569895</v>
      </c>
      <c r="F40" s="15">
        <f t="shared" si="14"/>
        <v>-456008384</v>
      </c>
      <c r="G40" s="15">
        <f t="shared" si="14"/>
        <v>-308278466</v>
      </c>
      <c r="H40" s="15">
        <f t="shared" si="14"/>
        <v>-79371344</v>
      </c>
      <c r="I40" s="15">
        <f t="shared" si="14"/>
        <v>-542504649</v>
      </c>
      <c r="J40" s="15">
        <f t="shared" si="14"/>
        <v>-61019083</v>
      </c>
      <c r="K40" s="15">
        <f t="shared" si="14"/>
        <v>-169536035</v>
      </c>
      <c r="L40" s="15">
        <f t="shared" si="14"/>
        <v>-278096764</v>
      </c>
      <c r="M40" s="15">
        <f t="shared" si="14"/>
        <v>-535437659</v>
      </c>
      <c r="N40" s="15">
        <f t="shared" si="14"/>
        <v>-44022114</v>
      </c>
      <c r="O40" s="15">
        <f t="shared" si="14"/>
        <v>-88296356</v>
      </c>
      <c r="P40" s="15">
        <f t="shared" si="14"/>
        <v>-52787837</v>
      </c>
      <c r="Q40" s="15">
        <f t="shared" si="14"/>
        <v>-134000044</v>
      </c>
      <c r="R40" s="15">
        <f t="shared" si="14"/>
        <v>-1305537846</v>
      </c>
      <c r="S40" s="15">
        <f t="shared" si="14"/>
        <v>-109699041</v>
      </c>
      <c r="T40" s="15">
        <f t="shared" si="14"/>
        <v>-77248750</v>
      </c>
      <c r="U40" s="15">
        <f t="shared" si="14"/>
        <v>-68420090</v>
      </c>
      <c r="V40" s="15">
        <f t="shared" si="14"/>
        <v>-99624703</v>
      </c>
      <c r="W40" s="15">
        <f t="shared" si="14"/>
        <v>-57735709</v>
      </c>
      <c r="X40" s="15">
        <f t="shared" si="14"/>
        <v>91092334</v>
      </c>
      <c r="Y40" s="15">
        <f t="shared" si="14"/>
        <v>-423803187</v>
      </c>
      <c r="Z40" s="15">
        <f t="shared" si="14"/>
        <v>-201217375</v>
      </c>
      <c r="AA40" s="15">
        <f t="shared" si="14"/>
        <v>-193331134</v>
      </c>
      <c r="AB40" s="15">
        <f t="shared" si="14"/>
        <v>-182794634</v>
      </c>
      <c r="AC40" s="15">
        <f t="shared" si="14"/>
        <v>-322289178</v>
      </c>
      <c r="AD40" s="15">
        <f t="shared" si="14"/>
        <v>-194838454</v>
      </c>
      <c r="AE40" s="15">
        <f t="shared" si="14"/>
        <v>-166288040</v>
      </c>
      <c r="AF40" s="15">
        <f t="shared" si="14"/>
        <v>-218955362</v>
      </c>
      <c r="AG40" s="15">
        <f t="shared" si="14"/>
        <v>-125395906</v>
      </c>
      <c r="AH40" s="15">
        <f t="shared" si="14"/>
        <v>-733200931</v>
      </c>
      <c r="AI40" s="15">
        <f t="shared" si="14"/>
        <v>-580532795</v>
      </c>
      <c r="AJ40" s="15">
        <f t="shared" si="14"/>
        <v>-182848013</v>
      </c>
      <c r="AK40" s="15">
        <f t="shared" si="14"/>
        <v>-147174172</v>
      </c>
      <c r="AL40" s="15">
        <f t="shared" si="14"/>
        <v>-178635207</v>
      </c>
      <c r="AM40" s="15">
        <f t="shared" si="14"/>
        <v>-104315156</v>
      </c>
      <c r="AN40" s="8">
        <f t="shared" si="14"/>
        <v>-357846158</v>
      </c>
    </row>
    <row r="41" spans="1:40" x14ac:dyDescent="0.25">
      <c r="A41" s="20" t="s">
        <v>124</v>
      </c>
      <c r="B41" s="15">
        <f>+B37-B36</f>
        <v>-2206422176</v>
      </c>
      <c r="C41" s="15">
        <f t="shared" ref="C41:AN41" si="15">+C37-C36</f>
        <v>-16680861303</v>
      </c>
      <c r="D41" s="15">
        <f t="shared" si="15"/>
        <v>-294070479</v>
      </c>
      <c r="E41" s="15">
        <f t="shared" si="15"/>
        <v>-116336970</v>
      </c>
      <c r="F41" s="15">
        <f t="shared" si="15"/>
        <v>-412447886</v>
      </c>
      <c r="G41" s="15">
        <f t="shared" si="15"/>
        <v>-318788150</v>
      </c>
      <c r="H41" s="15">
        <f t="shared" si="15"/>
        <v>-79371344</v>
      </c>
      <c r="I41" s="15">
        <f t="shared" si="15"/>
        <v>-506559974</v>
      </c>
      <c r="J41" s="15">
        <f t="shared" si="15"/>
        <v>-67739464</v>
      </c>
      <c r="K41" s="15">
        <f t="shared" si="15"/>
        <v>-211972880</v>
      </c>
      <c r="L41" s="15">
        <f t="shared" si="15"/>
        <v>-306134646</v>
      </c>
      <c r="M41" s="15">
        <f t="shared" si="15"/>
        <v>-537671106</v>
      </c>
      <c r="N41" s="15">
        <f t="shared" si="15"/>
        <v>-44889098</v>
      </c>
      <c r="O41" s="15">
        <f t="shared" si="15"/>
        <v>-89352007</v>
      </c>
      <c r="P41" s="15">
        <f t="shared" si="15"/>
        <v>-90076339</v>
      </c>
      <c r="Q41" s="15">
        <f t="shared" si="15"/>
        <v>-184183811</v>
      </c>
      <c r="R41" s="15">
        <f t="shared" si="15"/>
        <v>-1336956788</v>
      </c>
      <c r="S41" s="15">
        <f t="shared" si="15"/>
        <v>-96251504</v>
      </c>
      <c r="T41" s="15">
        <f t="shared" si="15"/>
        <v>-81654498</v>
      </c>
      <c r="U41" s="15">
        <f t="shared" si="15"/>
        <v>-90497059</v>
      </c>
      <c r="V41" s="15">
        <f t="shared" si="15"/>
        <v>-111657764</v>
      </c>
      <c r="W41" s="15">
        <f t="shared" si="15"/>
        <v>-56583781</v>
      </c>
      <c r="X41" s="15">
        <f t="shared" si="15"/>
        <v>1717536</v>
      </c>
      <c r="Y41" s="15">
        <f t="shared" si="15"/>
        <v>-432257563</v>
      </c>
      <c r="Z41" s="15">
        <f t="shared" si="15"/>
        <v>-159335756</v>
      </c>
      <c r="AA41" s="15">
        <f t="shared" si="15"/>
        <v>-196716670</v>
      </c>
      <c r="AB41" s="15">
        <f t="shared" si="15"/>
        <v>-184781955</v>
      </c>
      <c r="AC41" s="15">
        <f t="shared" si="15"/>
        <v>-314077067</v>
      </c>
      <c r="AD41" s="15">
        <f t="shared" si="15"/>
        <v>-242122286</v>
      </c>
      <c r="AE41" s="15">
        <f t="shared" si="15"/>
        <v>-169482357</v>
      </c>
      <c r="AF41" s="15">
        <f t="shared" si="15"/>
        <v>-344761370</v>
      </c>
      <c r="AG41" s="15">
        <f t="shared" si="15"/>
        <v>-111454310</v>
      </c>
      <c r="AH41" s="15">
        <f t="shared" si="15"/>
        <v>-750954370</v>
      </c>
      <c r="AI41" s="15">
        <f t="shared" si="15"/>
        <v>-603282795</v>
      </c>
      <c r="AJ41" s="15">
        <f t="shared" si="15"/>
        <v>-183526013</v>
      </c>
      <c r="AK41" s="15">
        <f t="shared" si="15"/>
        <v>-212488956</v>
      </c>
      <c r="AL41" s="15">
        <f t="shared" si="15"/>
        <v>-231901186</v>
      </c>
      <c r="AM41" s="15">
        <f t="shared" si="15"/>
        <v>-182438306</v>
      </c>
      <c r="AN41" s="8">
        <f t="shared" si="15"/>
        <v>-398178962</v>
      </c>
    </row>
    <row r="42" spans="1:40" x14ac:dyDescent="0.25">
      <c r="A42" s="20" t="s">
        <v>125</v>
      </c>
      <c r="B42" s="17">
        <f>IF(B35=0,0,B37*100/B35)</f>
        <v>79.574756634029541</v>
      </c>
      <c r="C42" s="17">
        <f t="shared" ref="C42:AN42" si="16">IF(C35=0,0,C37*100/C35)</f>
        <v>12.410709346667872</v>
      </c>
      <c r="D42" s="17">
        <f t="shared" si="16"/>
        <v>69.134759655264702</v>
      </c>
      <c r="E42" s="17">
        <f t="shared" si="16"/>
        <v>68.013180246852855</v>
      </c>
      <c r="F42" s="17">
        <f t="shared" si="16"/>
        <v>44.6383289314957</v>
      </c>
      <c r="G42" s="17">
        <f t="shared" si="16"/>
        <v>61.21026307761317</v>
      </c>
      <c r="H42" s="17">
        <f t="shared" si="16"/>
        <v>71.732780254436634</v>
      </c>
      <c r="I42" s="17">
        <f t="shared" si="16"/>
        <v>65.688528402284291</v>
      </c>
      <c r="J42" s="17">
        <f t="shared" si="16"/>
        <v>75.52874388333727</v>
      </c>
      <c r="K42" s="17">
        <f t="shared" si="16"/>
        <v>55.979011130445706</v>
      </c>
      <c r="L42" s="17">
        <f t="shared" si="16"/>
        <v>41.087042551794809</v>
      </c>
      <c r="M42" s="17">
        <f t="shared" si="16"/>
        <v>46.519125415795166</v>
      </c>
      <c r="N42" s="17">
        <f t="shared" si="16"/>
        <v>66.892741582167432</v>
      </c>
      <c r="O42" s="17">
        <f t="shared" si="16"/>
        <v>69.605025375842573</v>
      </c>
      <c r="P42" s="17">
        <f t="shared" si="16"/>
        <v>75.162356808460459</v>
      </c>
      <c r="Q42" s="17">
        <f t="shared" si="16"/>
        <v>73.360865519190568</v>
      </c>
      <c r="R42" s="17">
        <f t="shared" si="16"/>
        <v>39.261025651856215</v>
      </c>
      <c r="S42" s="17">
        <f t="shared" si="16"/>
        <v>77.713838191242388</v>
      </c>
      <c r="T42" s="17">
        <f t="shared" si="16"/>
        <v>74.517055166467301</v>
      </c>
      <c r="U42" s="17">
        <f t="shared" si="16"/>
        <v>75.295130457445012</v>
      </c>
      <c r="V42" s="17">
        <f t="shared" si="16"/>
        <v>63.035893577072493</v>
      </c>
      <c r="W42" s="17">
        <f t="shared" si="16"/>
        <v>64.802756913431537</v>
      </c>
      <c r="X42" s="17">
        <f t="shared" si="16"/>
        <v>108.36689894893996</v>
      </c>
      <c r="Y42" s="17">
        <f t="shared" si="16"/>
        <v>70.26653640364438</v>
      </c>
      <c r="Z42" s="17">
        <f t="shared" si="16"/>
        <v>56.906290413796604</v>
      </c>
      <c r="AA42" s="17">
        <f t="shared" si="16"/>
        <v>54.375620207568495</v>
      </c>
      <c r="AB42" s="17">
        <f t="shared" si="16"/>
        <v>65.178161385371212</v>
      </c>
      <c r="AC42" s="17">
        <f t="shared" si="16"/>
        <v>64.810005548195178</v>
      </c>
      <c r="AD42" s="17">
        <f t="shared" si="16"/>
        <v>64.727289054715641</v>
      </c>
      <c r="AE42" s="17">
        <f t="shared" si="16"/>
        <v>55.704414699129288</v>
      </c>
      <c r="AF42" s="17">
        <f t="shared" si="16"/>
        <v>60.394636590881014</v>
      </c>
      <c r="AG42" s="17">
        <f t="shared" si="16"/>
        <v>69.277547548136681</v>
      </c>
      <c r="AH42" s="17">
        <f t="shared" si="16"/>
        <v>64.126959125638351</v>
      </c>
      <c r="AI42" s="17">
        <f t="shared" si="16"/>
        <v>68.114747428591684</v>
      </c>
      <c r="AJ42" s="17">
        <f t="shared" si="16"/>
        <v>69.249791204486016</v>
      </c>
      <c r="AK42" s="17">
        <f t="shared" si="16"/>
        <v>67.498486172884952</v>
      </c>
      <c r="AL42" s="17">
        <f t="shared" si="16"/>
        <v>66.261575369807204</v>
      </c>
      <c r="AM42" s="17">
        <f t="shared" si="16"/>
        <v>63.18874633930777</v>
      </c>
      <c r="AN42" s="10">
        <f t="shared" si="16"/>
        <v>65.979279688140252</v>
      </c>
    </row>
    <row r="43" spans="1:40" x14ac:dyDescent="0.25">
      <c r="A43" s="20" t="s">
        <v>126</v>
      </c>
      <c r="B43" s="17">
        <f>IF(B36=0,0,B37*100/B36)</f>
        <v>79.793828050526898</v>
      </c>
      <c r="C43" s="17">
        <f t="shared" ref="C43:AN43" si="17">IF(C36=0,0,C37*100/C36)</f>
        <v>12.684165899516977</v>
      </c>
      <c r="D43" s="17">
        <f t="shared" si="17"/>
        <v>60.206534044260771</v>
      </c>
      <c r="E43" s="17">
        <f t="shared" si="17"/>
        <v>70.940820315997954</v>
      </c>
      <c r="F43" s="17">
        <f t="shared" si="17"/>
        <v>47.130823540954346</v>
      </c>
      <c r="G43" s="17">
        <f t="shared" si="17"/>
        <v>60.411382109992616</v>
      </c>
      <c r="H43" s="17">
        <f t="shared" si="17"/>
        <v>71.732780254436634</v>
      </c>
      <c r="I43" s="17">
        <f t="shared" si="17"/>
        <v>67.216611807028599</v>
      </c>
      <c r="J43" s="17">
        <f t="shared" si="17"/>
        <v>73.546547091218912</v>
      </c>
      <c r="K43" s="17">
        <f t="shared" si="17"/>
        <v>50.42292584900779</v>
      </c>
      <c r="L43" s="17">
        <f t="shared" si="17"/>
        <v>38.783445659196573</v>
      </c>
      <c r="M43" s="17">
        <f t="shared" si="17"/>
        <v>46.415580441549103</v>
      </c>
      <c r="N43" s="17">
        <f t="shared" si="17"/>
        <v>66.459410449791477</v>
      </c>
      <c r="O43" s="17">
        <f t="shared" si="17"/>
        <v>69.352999798197388</v>
      </c>
      <c r="P43" s="17">
        <f t="shared" si="17"/>
        <v>63.943516423707287</v>
      </c>
      <c r="Q43" s="17">
        <f t="shared" si="17"/>
        <v>66.705943669408271</v>
      </c>
      <c r="R43" s="17">
        <f t="shared" si="17"/>
        <v>38.695400272266426</v>
      </c>
      <c r="S43" s="17">
        <f t="shared" si="17"/>
        <v>79.896585264356247</v>
      </c>
      <c r="T43" s="17">
        <f t="shared" si="17"/>
        <v>73.449557365421768</v>
      </c>
      <c r="U43" s="17">
        <f t="shared" si="17"/>
        <v>69.736135875615318</v>
      </c>
      <c r="V43" s="17">
        <f t="shared" si="17"/>
        <v>60.341830432655676</v>
      </c>
      <c r="W43" s="17">
        <f t="shared" si="17"/>
        <v>65.261050244586869</v>
      </c>
      <c r="X43" s="17">
        <f t="shared" si="17"/>
        <v>100.14578894368789</v>
      </c>
      <c r="Y43" s="17">
        <f t="shared" si="17"/>
        <v>69.852209636362062</v>
      </c>
      <c r="Z43" s="17">
        <f t="shared" si="17"/>
        <v>62.513484235815632</v>
      </c>
      <c r="AA43" s="17">
        <f t="shared" si="17"/>
        <v>53.944626625446006</v>
      </c>
      <c r="AB43" s="17">
        <f t="shared" si="17"/>
        <v>64.932341314089811</v>
      </c>
      <c r="AC43" s="17">
        <f t="shared" si="17"/>
        <v>65.396389475933248</v>
      </c>
      <c r="AD43" s="17">
        <f t="shared" si="17"/>
        <v>59.623482894042688</v>
      </c>
      <c r="AE43" s="17">
        <f t="shared" si="17"/>
        <v>55.234426136620627</v>
      </c>
      <c r="AF43" s="17">
        <f t="shared" si="17"/>
        <v>49.198847075981782</v>
      </c>
      <c r="AG43" s="17">
        <f t="shared" si="17"/>
        <v>71.727576252445687</v>
      </c>
      <c r="AH43" s="17">
        <f t="shared" si="17"/>
        <v>63.574738959215232</v>
      </c>
      <c r="AI43" s="17">
        <f t="shared" si="17"/>
        <v>67.27414108021172</v>
      </c>
      <c r="AJ43" s="17">
        <f t="shared" si="17"/>
        <v>69.170921343007805</v>
      </c>
      <c r="AK43" s="17">
        <f t="shared" si="17"/>
        <v>58.989835933409296</v>
      </c>
      <c r="AL43" s="17">
        <f t="shared" si="17"/>
        <v>60.204834126600176</v>
      </c>
      <c r="AM43" s="17">
        <f t="shared" si="17"/>
        <v>49.533193891438195</v>
      </c>
      <c r="AN43" s="10">
        <f t="shared" si="17"/>
        <v>63.542750753743093</v>
      </c>
    </row>
    <row r="44" spans="1:40" x14ac:dyDescent="0.25">
      <c r="A44" s="20" t="s">
        <v>111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6"/>
    </row>
    <row r="45" spans="1:40" x14ac:dyDescent="0.25">
      <c r="A45" s="2" t="s">
        <v>132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6"/>
    </row>
    <row r="46" spans="1:40" x14ac:dyDescent="0.25">
      <c r="A46" s="20" t="s">
        <v>128</v>
      </c>
      <c r="B46" s="16">
        <v>3013634219</v>
      </c>
      <c r="C46" s="16">
        <v>4985310730</v>
      </c>
      <c r="D46" s="16">
        <v>226703093</v>
      </c>
      <c r="E46" s="16">
        <v>117159734</v>
      </c>
      <c r="F46" s="16">
        <v>264844128</v>
      </c>
      <c r="G46" s="16">
        <v>221894550</v>
      </c>
      <c r="H46" s="16">
        <v>128747732</v>
      </c>
      <c r="I46" s="16">
        <v>541248736</v>
      </c>
      <c r="J46" s="16">
        <v>90169485</v>
      </c>
      <c r="K46" s="16">
        <v>85209128</v>
      </c>
      <c r="L46" s="16">
        <v>197280907</v>
      </c>
      <c r="M46" s="16">
        <v>285148584</v>
      </c>
      <c r="N46" s="16">
        <v>61415605</v>
      </c>
      <c r="O46" s="16">
        <v>141887322</v>
      </c>
      <c r="P46" s="16">
        <v>111368264</v>
      </c>
      <c r="Q46" s="16">
        <v>250963936</v>
      </c>
      <c r="R46" s="16">
        <v>870423755</v>
      </c>
      <c r="S46" s="16">
        <v>133695746</v>
      </c>
      <c r="T46" s="16">
        <v>185033183</v>
      </c>
      <c r="U46" s="16">
        <v>119219180</v>
      </c>
      <c r="V46" s="16">
        <v>138109659</v>
      </c>
      <c r="W46" s="16">
        <v>68345011</v>
      </c>
      <c r="X46" s="16">
        <v>384219808</v>
      </c>
      <c r="Y46" s="16">
        <v>497631157</v>
      </c>
      <c r="Z46" s="16">
        <v>191604854</v>
      </c>
      <c r="AA46" s="16">
        <v>169361138</v>
      </c>
      <c r="AB46" s="16">
        <v>155726608</v>
      </c>
      <c r="AC46" s="16">
        <v>303233872</v>
      </c>
      <c r="AD46" s="16">
        <v>212380500</v>
      </c>
      <c r="AE46" s="16">
        <v>155435588</v>
      </c>
      <c r="AF46" s="16">
        <v>225793748</v>
      </c>
      <c r="AG46" s="16">
        <v>158601186</v>
      </c>
      <c r="AH46" s="16">
        <v>711333578</v>
      </c>
      <c r="AI46" s="16">
        <v>877010352</v>
      </c>
      <c r="AJ46" s="16">
        <v>211366456</v>
      </c>
      <c r="AK46" s="16">
        <v>131569039</v>
      </c>
      <c r="AL46" s="16">
        <v>179392932</v>
      </c>
      <c r="AM46" s="16">
        <v>126613413</v>
      </c>
      <c r="AN46" s="9">
        <v>386555775</v>
      </c>
    </row>
    <row r="47" spans="1:40" x14ac:dyDescent="0.25">
      <c r="A47" s="20" t="s">
        <v>129</v>
      </c>
      <c r="B47" s="16">
        <v>2981368806</v>
      </c>
      <c r="C47" s="16">
        <v>4578073560</v>
      </c>
      <c r="D47" s="16">
        <v>226862917</v>
      </c>
      <c r="E47" s="16">
        <v>116488944</v>
      </c>
      <c r="F47" s="16">
        <v>252588014</v>
      </c>
      <c r="G47" s="16">
        <v>224447400</v>
      </c>
      <c r="H47" s="16">
        <v>128747732</v>
      </c>
      <c r="I47" s="16">
        <v>456933245</v>
      </c>
      <c r="J47" s="16">
        <v>91433437</v>
      </c>
      <c r="K47" s="16">
        <v>85241128</v>
      </c>
      <c r="L47" s="16">
        <v>196766758</v>
      </c>
      <c r="M47" s="16">
        <v>285618733</v>
      </c>
      <c r="N47" s="16">
        <v>63237684</v>
      </c>
      <c r="O47" s="16">
        <v>142967237</v>
      </c>
      <c r="P47" s="16">
        <v>115272633</v>
      </c>
      <c r="Q47" s="16">
        <v>252482439</v>
      </c>
      <c r="R47" s="16">
        <v>857112914</v>
      </c>
      <c r="S47" s="16">
        <v>133695746</v>
      </c>
      <c r="T47" s="16">
        <v>185233183</v>
      </c>
      <c r="U47" s="16">
        <v>126281308</v>
      </c>
      <c r="V47" s="16">
        <v>136895618</v>
      </c>
      <c r="W47" s="16">
        <v>67707712</v>
      </c>
      <c r="X47" s="16">
        <v>385305524</v>
      </c>
      <c r="Y47" s="16">
        <v>497631157</v>
      </c>
      <c r="Z47" s="16">
        <v>174811580</v>
      </c>
      <c r="AA47" s="16">
        <v>168617868</v>
      </c>
      <c r="AB47" s="16">
        <v>155726608</v>
      </c>
      <c r="AC47" s="16">
        <v>297118381</v>
      </c>
      <c r="AD47" s="16">
        <v>221787058</v>
      </c>
      <c r="AE47" s="16">
        <v>156078990</v>
      </c>
      <c r="AF47" s="16">
        <v>244017821</v>
      </c>
      <c r="AG47" s="16">
        <v>158601186</v>
      </c>
      <c r="AH47" s="16">
        <v>727127143</v>
      </c>
      <c r="AI47" s="16">
        <v>877010352</v>
      </c>
      <c r="AJ47" s="16">
        <v>211366456</v>
      </c>
      <c r="AK47" s="16">
        <v>131582047</v>
      </c>
      <c r="AL47" s="16">
        <v>183968932</v>
      </c>
      <c r="AM47" s="16">
        <v>126371715</v>
      </c>
      <c r="AN47" s="9">
        <v>390033286</v>
      </c>
    </row>
    <row r="48" spans="1:40" x14ac:dyDescent="0.25">
      <c r="A48" s="20" t="s">
        <v>130</v>
      </c>
      <c r="B48" s="16">
        <v>2194230303</v>
      </c>
      <c r="C48" s="16">
        <v>676315219</v>
      </c>
      <c r="D48" s="16">
        <v>138729593</v>
      </c>
      <c r="E48" s="16">
        <v>87186245</v>
      </c>
      <c r="F48" s="16">
        <v>179607826</v>
      </c>
      <c r="G48" s="16">
        <v>170703292</v>
      </c>
      <c r="H48" s="16">
        <v>92152508</v>
      </c>
      <c r="I48" s="16">
        <v>345506933</v>
      </c>
      <c r="J48" s="16">
        <v>71525920</v>
      </c>
      <c r="K48" s="16">
        <v>53505273</v>
      </c>
      <c r="L48" s="16">
        <v>63226825</v>
      </c>
      <c r="M48" s="16">
        <v>194273079</v>
      </c>
      <c r="N48" s="16">
        <v>48313441</v>
      </c>
      <c r="O48" s="16">
        <v>105155523</v>
      </c>
      <c r="P48" s="16">
        <v>81720127</v>
      </c>
      <c r="Q48" s="16">
        <v>187883146</v>
      </c>
      <c r="R48" s="16">
        <v>403810883</v>
      </c>
      <c r="S48" s="16">
        <v>106179287</v>
      </c>
      <c r="T48" s="16">
        <v>143181042</v>
      </c>
      <c r="U48" s="16">
        <v>103821540</v>
      </c>
      <c r="V48" s="16">
        <v>108024806</v>
      </c>
      <c r="W48" s="16">
        <v>49664178</v>
      </c>
      <c r="X48" s="16">
        <v>265879764</v>
      </c>
      <c r="Y48" s="16">
        <v>386128598</v>
      </c>
      <c r="Z48" s="16">
        <v>124171189</v>
      </c>
      <c r="AA48" s="16">
        <v>111494357</v>
      </c>
      <c r="AB48" s="16">
        <v>111472560</v>
      </c>
      <c r="AC48" s="16">
        <v>196268006</v>
      </c>
      <c r="AD48" s="16">
        <v>154770781</v>
      </c>
      <c r="AE48" s="16">
        <v>117540417</v>
      </c>
      <c r="AF48" s="16">
        <v>170665880</v>
      </c>
      <c r="AG48" s="16">
        <v>97472770</v>
      </c>
      <c r="AH48" s="16">
        <v>527115985</v>
      </c>
      <c r="AI48" s="16">
        <v>578527567</v>
      </c>
      <c r="AJ48" s="16">
        <v>167729513</v>
      </c>
      <c r="AK48" s="16">
        <v>89340467</v>
      </c>
      <c r="AL48" s="16">
        <v>122082291</v>
      </c>
      <c r="AM48" s="16">
        <v>96396889</v>
      </c>
      <c r="AN48" s="9">
        <v>276137506</v>
      </c>
    </row>
    <row r="49" spans="1:40" x14ac:dyDescent="0.25">
      <c r="A49" s="20" t="s">
        <v>111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6"/>
    </row>
    <row r="50" spans="1:40" x14ac:dyDescent="0.25">
      <c r="A50" s="20" t="s">
        <v>133</v>
      </c>
      <c r="B50" s="15">
        <f>+B47-B46</f>
        <v>-32265413</v>
      </c>
      <c r="C50" s="15">
        <f t="shared" ref="C50:AN50" si="18">+C47-C46</f>
        <v>-407237170</v>
      </c>
      <c r="D50" s="15">
        <f t="shared" si="18"/>
        <v>159824</v>
      </c>
      <c r="E50" s="15">
        <f t="shared" si="18"/>
        <v>-670790</v>
      </c>
      <c r="F50" s="15">
        <f t="shared" si="18"/>
        <v>-12256114</v>
      </c>
      <c r="G50" s="15">
        <f t="shared" si="18"/>
        <v>2552850</v>
      </c>
      <c r="H50" s="15">
        <f t="shared" si="18"/>
        <v>0</v>
      </c>
      <c r="I50" s="15">
        <f t="shared" si="18"/>
        <v>-84315491</v>
      </c>
      <c r="J50" s="15">
        <f t="shared" si="18"/>
        <v>1263952</v>
      </c>
      <c r="K50" s="15">
        <f t="shared" si="18"/>
        <v>32000</v>
      </c>
      <c r="L50" s="15">
        <f t="shared" si="18"/>
        <v>-514149</v>
      </c>
      <c r="M50" s="15">
        <f t="shared" si="18"/>
        <v>470149</v>
      </c>
      <c r="N50" s="15">
        <f t="shared" si="18"/>
        <v>1822079</v>
      </c>
      <c r="O50" s="15">
        <f t="shared" si="18"/>
        <v>1079915</v>
      </c>
      <c r="P50" s="15">
        <f t="shared" si="18"/>
        <v>3904369</v>
      </c>
      <c r="Q50" s="15">
        <f t="shared" si="18"/>
        <v>1518503</v>
      </c>
      <c r="R50" s="15">
        <f t="shared" si="18"/>
        <v>-13310841</v>
      </c>
      <c r="S50" s="15">
        <f t="shared" si="18"/>
        <v>0</v>
      </c>
      <c r="T50" s="15">
        <f t="shared" si="18"/>
        <v>200000</v>
      </c>
      <c r="U50" s="15">
        <f t="shared" si="18"/>
        <v>7062128</v>
      </c>
      <c r="V50" s="15">
        <f t="shared" si="18"/>
        <v>-1214041</v>
      </c>
      <c r="W50" s="15">
        <f t="shared" si="18"/>
        <v>-637299</v>
      </c>
      <c r="X50" s="15">
        <f t="shared" si="18"/>
        <v>1085716</v>
      </c>
      <c r="Y50" s="15">
        <f t="shared" si="18"/>
        <v>0</v>
      </c>
      <c r="Z50" s="15">
        <f t="shared" si="18"/>
        <v>-16793274</v>
      </c>
      <c r="AA50" s="15">
        <f t="shared" si="18"/>
        <v>-743270</v>
      </c>
      <c r="AB50" s="15">
        <f t="shared" si="18"/>
        <v>0</v>
      </c>
      <c r="AC50" s="15">
        <f t="shared" si="18"/>
        <v>-6115491</v>
      </c>
      <c r="AD50" s="15">
        <f t="shared" si="18"/>
        <v>9406558</v>
      </c>
      <c r="AE50" s="15">
        <f t="shared" si="18"/>
        <v>643402</v>
      </c>
      <c r="AF50" s="15">
        <f t="shared" si="18"/>
        <v>18224073</v>
      </c>
      <c r="AG50" s="15">
        <f t="shared" si="18"/>
        <v>0</v>
      </c>
      <c r="AH50" s="15">
        <f t="shared" si="18"/>
        <v>15793565</v>
      </c>
      <c r="AI50" s="15">
        <f t="shared" si="18"/>
        <v>0</v>
      </c>
      <c r="AJ50" s="15">
        <f t="shared" si="18"/>
        <v>0</v>
      </c>
      <c r="AK50" s="15">
        <f t="shared" si="18"/>
        <v>13008</v>
      </c>
      <c r="AL50" s="15">
        <f t="shared" si="18"/>
        <v>4576000</v>
      </c>
      <c r="AM50" s="15">
        <f t="shared" si="18"/>
        <v>-241698</v>
      </c>
      <c r="AN50" s="8">
        <f t="shared" si="18"/>
        <v>3477511</v>
      </c>
    </row>
    <row r="51" spans="1:40" x14ac:dyDescent="0.25">
      <c r="A51" s="20" t="s">
        <v>123</v>
      </c>
      <c r="B51" s="15">
        <f>+B48-B46</f>
        <v>-819403916</v>
      </c>
      <c r="C51" s="15">
        <f t="shared" ref="C51:AN51" si="19">+C48-C46</f>
        <v>-4308995511</v>
      </c>
      <c r="D51" s="15">
        <f t="shared" si="19"/>
        <v>-87973500</v>
      </c>
      <c r="E51" s="15">
        <f t="shared" si="19"/>
        <v>-29973489</v>
      </c>
      <c r="F51" s="15">
        <f t="shared" si="19"/>
        <v>-85236302</v>
      </c>
      <c r="G51" s="15">
        <f t="shared" si="19"/>
        <v>-51191258</v>
      </c>
      <c r="H51" s="15">
        <f t="shared" si="19"/>
        <v>-36595224</v>
      </c>
      <c r="I51" s="15">
        <f t="shared" si="19"/>
        <v>-195741803</v>
      </c>
      <c r="J51" s="15">
        <f t="shared" si="19"/>
        <v>-18643565</v>
      </c>
      <c r="K51" s="15">
        <f t="shared" si="19"/>
        <v>-31703855</v>
      </c>
      <c r="L51" s="15">
        <f t="shared" si="19"/>
        <v>-134054082</v>
      </c>
      <c r="M51" s="15">
        <f t="shared" si="19"/>
        <v>-90875505</v>
      </c>
      <c r="N51" s="15">
        <f t="shared" si="19"/>
        <v>-13102164</v>
      </c>
      <c r="O51" s="15">
        <f t="shared" si="19"/>
        <v>-36731799</v>
      </c>
      <c r="P51" s="15">
        <f t="shared" si="19"/>
        <v>-29648137</v>
      </c>
      <c r="Q51" s="15">
        <f t="shared" si="19"/>
        <v>-63080790</v>
      </c>
      <c r="R51" s="15">
        <f t="shared" si="19"/>
        <v>-466612872</v>
      </c>
      <c r="S51" s="15">
        <f t="shared" si="19"/>
        <v>-27516459</v>
      </c>
      <c r="T51" s="15">
        <f t="shared" si="19"/>
        <v>-41852141</v>
      </c>
      <c r="U51" s="15">
        <f t="shared" si="19"/>
        <v>-15397640</v>
      </c>
      <c r="V51" s="15">
        <f t="shared" si="19"/>
        <v>-30084853</v>
      </c>
      <c r="W51" s="15">
        <f t="shared" si="19"/>
        <v>-18680833</v>
      </c>
      <c r="X51" s="15">
        <f t="shared" si="19"/>
        <v>-118340044</v>
      </c>
      <c r="Y51" s="15">
        <f t="shared" si="19"/>
        <v>-111502559</v>
      </c>
      <c r="Z51" s="15">
        <f t="shared" si="19"/>
        <v>-67433665</v>
      </c>
      <c r="AA51" s="15">
        <f t="shared" si="19"/>
        <v>-57866781</v>
      </c>
      <c r="AB51" s="15">
        <f t="shared" si="19"/>
        <v>-44254048</v>
      </c>
      <c r="AC51" s="15">
        <f t="shared" si="19"/>
        <v>-106965866</v>
      </c>
      <c r="AD51" s="15">
        <f t="shared" si="19"/>
        <v>-57609719</v>
      </c>
      <c r="AE51" s="15">
        <f t="shared" si="19"/>
        <v>-37895171</v>
      </c>
      <c r="AF51" s="15">
        <f t="shared" si="19"/>
        <v>-55127868</v>
      </c>
      <c r="AG51" s="15">
        <f t="shared" si="19"/>
        <v>-61128416</v>
      </c>
      <c r="AH51" s="15">
        <f t="shared" si="19"/>
        <v>-184217593</v>
      </c>
      <c r="AI51" s="15">
        <f t="shared" si="19"/>
        <v>-298482785</v>
      </c>
      <c r="AJ51" s="15">
        <f t="shared" si="19"/>
        <v>-43636943</v>
      </c>
      <c r="AK51" s="15">
        <f t="shared" si="19"/>
        <v>-42228572</v>
      </c>
      <c r="AL51" s="15">
        <f t="shared" si="19"/>
        <v>-57310641</v>
      </c>
      <c r="AM51" s="15">
        <f t="shared" si="19"/>
        <v>-30216524</v>
      </c>
      <c r="AN51" s="8">
        <f t="shared" si="19"/>
        <v>-110418269</v>
      </c>
    </row>
    <row r="52" spans="1:40" x14ac:dyDescent="0.25">
      <c r="A52" s="20" t="s">
        <v>124</v>
      </c>
      <c r="B52" s="15">
        <f>+B48-B47</f>
        <v>-787138503</v>
      </c>
      <c r="C52" s="15">
        <f t="shared" ref="C52:AN52" si="20">+C48-C47</f>
        <v>-3901758341</v>
      </c>
      <c r="D52" s="15">
        <f t="shared" si="20"/>
        <v>-88133324</v>
      </c>
      <c r="E52" s="15">
        <f t="shared" si="20"/>
        <v>-29302699</v>
      </c>
      <c r="F52" s="15">
        <f t="shared" si="20"/>
        <v>-72980188</v>
      </c>
      <c r="G52" s="15">
        <f t="shared" si="20"/>
        <v>-53744108</v>
      </c>
      <c r="H52" s="15">
        <f t="shared" si="20"/>
        <v>-36595224</v>
      </c>
      <c r="I52" s="15">
        <f t="shared" si="20"/>
        <v>-111426312</v>
      </c>
      <c r="J52" s="15">
        <f t="shared" si="20"/>
        <v>-19907517</v>
      </c>
      <c r="K52" s="15">
        <f t="shared" si="20"/>
        <v>-31735855</v>
      </c>
      <c r="L52" s="15">
        <f t="shared" si="20"/>
        <v>-133539933</v>
      </c>
      <c r="M52" s="15">
        <f t="shared" si="20"/>
        <v>-91345654</v>
      </c>
      <c r="N52" s="15">
        <f t="shared" si="20"/>
        <v>-14924243</v>
      </c>
      <c r="O52" s="15">
        <f t="shared" si="20"/>
        <v>-37811714</v>
      </c>
      <c r="P52" s="15">
        <f t="shared" si="20"/>
        <v>-33552506</v>
      </c>
      <c r="Q52" s="15">
        <f t="shared" si="20"/>
        <v>-64599293</v>
      </c>
      <c r="R52" s="15">
        <f t="shared" si="20"/>
        <v>-453302031</v>
      </c>
      <c r="S52" s="15">
        <f t="shared" si="20"/>
        <v>-27516459</v>
      </c>
      <c r="T52" s="15">
        <f t="shared" si="20"/>
        <v>-42052141</v>
      </c>
      <c r="U52" s="15">
        <f t="shared" si="20"/>
        <v>-22459768</v>
      </c>
      <c r="V52" s="15">
        <f t="shared" si="20"/>
        <v>-28870812</v>
      </c>
      <c r="W52" s="15">
        <f t="shared" si="20"/>
        <v>-18043534</v>
      </c>
      <c r="X52" s="15">
        <f t="shared" si="20"/>
        <v>-119425760</v>
      </c>
      <c r="Y52" s="15">
        <f t="shared" si="20"/>
        <v>-111502559</v>
      </c>
      <c r="Z52" s="15">
        <f t="shared" si="20"/>
        <v>-50640391</v>
      </c>
      <c r="AA52" s="15">
        <f t="shared" si="20"/>
        <v>-57123511</v>
      </c>
      <c r="AB52" s="15">
        <f t="shared" si="20"/>
        <v>-44254048</v>
      </c>
      <c r="AC52" s="15">
        <f t="shared" si="20"/>
        <v>-100850375</v>
      </c>
      <c r="AD52" s="15">
        <f t="shared" si="20"/>
        <v>-67016277</v>
      </c>
      <c r="AE52" s="15">
        <f t="shared" si="20"/>
        <v>-38538573</v>
      </c>
      <c r="AF52" s="15">
        <f t="shared" si="20"/>
        <v>-73351941</v>
      </c>
      <c r="AG52" s="15">
        <f t="shared" si="20"/>
        <v>-61128416</v>
      </c>
      <c r="AH52" s="15">
        <f t="shared" si="20"/>
        <v>-200011158</v>
      </c>
      <c r="AI52" s="15">
        <f t="shared" si="20"/>
        <v>-298482785</v>
      </c>
      <c r="AJ52" s="15">
        <f t="shared" si="20"/>
        <v>-43636943</v>
      </c>
      <c r="AK52" s="15">
        <f t="shared" si="20"/>
        <v>-42241580</v>
      </c>
      <c r="AL52" s="15">
        <f t="shared" si="20"/>
        <v>-61886641</v>
      </c>
      <c r="AM52" s="15">
        <f t="shared" si="20"/>
        <v>-29974826</v>
      </c>
      <c r="AN52" s="8">
        <f t="shared" si="20"/>
        <v>-113895780</v>
      </c>
    </row>
    <row r="53" spans="1:40" x14ac:dyDescent="0.25">
      <c r="A53" s="20" t="s">
        <v>125</v>
      </c>
      <c r="B53" s="17">
        <f>IF(B46=0,0,B48*100/B46)</f>
        <v>72.810107118046361</v>
      </c>
      <c r="C53" s="17">
        <f t="shared" ref="C53:AN53" si="21">IF(C46=0,0,C48*100/C46)</f>
        <v>13.566159776764808</v>
      </c>
      <c r="D53" s="17">
        <f t="shared" si="21"/>
        <v>61.194397996149085</v>
      </c>
      <c r="E53" s="17">
        <f t="shared" si="21"/>
        <v>74.416561068668869</v>
      </c>
      <c r="F53" s="17">
        <f t="shared" si="21"/>
        <v>67.816427479940202</v>
      </c>
      <c r="G53" s="17">
        <f t="shared" si="21"/>
        <v>76.929916485105196</v>
      </c>
      <c r="H53" s="17">
        <f t="shared" si="21"/>
        <v>71.576024345034682</v>
      </c>
      <c r="I53" s="17">
        <f t="shared" si="21"/>
        <v>63.835148245039044</v>
      </c>
      <c r="J53" s="17">
        <f t="shared" si="21"/>
        <v>79.323864387159361</v>
      </c>
      <c r="K53" s="17">
        <f t="shared" si="21"/>
        <v>62.792888808814006</v>
      </c>
      <c r="L53" s="17">
        <f t="shared" si="21"/>
        <v>32.049135398591815</v>
      </c>
      <c r="M53" s="17">
        <f t="shared" si="21"/>
        <v>68.130472988776972</v>
      </c>
      <c r="N53" s="17">
        <f t="shared" si="21"/>
        <v>78.666392686353902</v>
      </c>
      <c r="O53" s="17">
        <f t="shared" si="21"/>
        <v>74.111993600104739</v>
      </c>
      <c r="P53" s="17">
        <f t="shared" si="21"/>
        <v>73.378289348211439</v>
      </c>
      <c r="Q53" s="17">
        <f t="shared" si="21"/>
        <v>74.864599669013799</v>
      </c>
      <c r="R53" s="17">
        <f t="shared" si="21"/>
        <v>46.392447434985272</v>
      </c>
      <c r="S53" s="17">
        <f t="shared" si="21"/>
        <v>79.418597955988815</v>
      </c>
      <c r="T53" s="17">
        <f t="shared" si="21"/>
        <v>77.381278146201481</v>
      </c>
      <c r="U53" s="17">
        <f t="shared" si="21"/>
        <v>87.084594945209318</v>
      </c>
      <c r="V53" s="17">
        <f t="shared" si="21"/>
        <v>78.216691563911539</v>
      </c>
      <c r="W53" s="17">
        <f t="shared" si="21"/>
        <v>72.666866642248394</v>
      </c>
      <c r="X53" s="17">
        <f t="shared" si="21"/>
        <v>69.199910692787597</v>
      </c>
      <c r="Y53" s="17">
        <f t="shared" si="21"/>
        <v>77.59333244481715</v>
      </c>
      <c r="Z53" s="17">
        <f t="shared" si="21"/>
        <v>64.805868122735561</v>
      </c>
      <c r="AA53" s="17">
        <f t="shared" si="21"/>
        <v>65.832314494721928</v>
      </c>
      <c r="AB53" s="17">
        <f t="shared" si="21"/>
        <v>71.582217985509587</v>
      </c>
      <c r="AC53" s="17">
        <f t="shared" si="21"/>
        <v>64.72496120090436</v>
      </c>
      <c r="AD53" s="17">
        <f t="shared" si="21"/>
        <v>72.874289777074637</v>
      </c>
      <c r="AE53" s="17">
        <f t="shared" si="21"/>
        <v>75.620016311837162</v>
      </c>
      <c r="AF53" s="17">
        <f t="shared" si="21"/>
        <v>75.584856317633736</v>
      </c>
      <c r="AG53" s="17">
        <f t="shared" si="21"/>
        <v>61.457781280399757</v>
      </c>
      <c r="AH53" s="17">
        <f t="shared" si="21"/>
        <v>74.102502862588054</v>
      </c>
      <c r="AI53" s="17">
        <f t="shared" si="21"/>
        <v>65.96587664908202</v>
      </c>
      <c r="AJ53" s="17">
        <f t="shared" si="21"/>
        <v>79.354840013024585</v>
      </c>
      <c r="AK53" s="17">
        <f t="shared" si="21"/>
        <v>67.903868325738856</v>
      </c>
      <c r="AL53" s="17">
        <f t="shared" si="21"/>
        <v>68.053010583493887</v>
      </c>
      <c r="AM53" s="17">
        <f t="shared" si="21"/>
        <v>76.134815985096296</v>
      </c>
      <c r="AN53" s="10">
        <f t="shared" si="21"/>
        <v>71.435359101801026</v>
      </c>
    </row>
    <row r="54" spans="1:40" x14ac:dyDescent="0.25">
      <c r="A54" s="20" t="s">
        <v>126</v>
      </c>
      <c r="B54" s="17">
        <f>IF(B47=0,0,B48*100/B47)</f>
        <v>73.598083490513318</v>
      </c>
      <c r="C54" s="17">
        <f t="shared" ref="C54:AN54" si="22">IF(C47=0,0,C48*100/C47)</f>
        <v>14.772921626012492</v>
      </c>
      <c r="D54" s="17">
        <f t="shared" si="22"/>
        <v>61.151286792279059</v>
      </c>
      <c r="E54" s="17">
        <f t="shared" si="22"/>
        <v>74.845081435367803</v>
      </c>
      <c r="F54" s="17">
        <f t="shared" si="22"/>
        <v>71.107026479886727</v>
      </c>
      <c r="G54" s="17">
        <f t="shared" si="22"/>
        <v>76.054920662925923</v>
      </c>
      <c r="H54" s="17">
        <f t="shared" si="22"/>
        <v>71.576024345034682</v>
      </c>
      <c r="I54" s="17">
        <f t="shared" si="22"/>
        <v>75.614312764657782</v>
      </c>
      <c r="J54" s="17">
        <f t="shared" si="22"/>
        <v>78.227311962471674</v>
      </c>
      <c r="K54" s="17">
        <f t="shared" si="22"/>
        <v>62.769316004358835</v>
      </c>
      <c r="L54" s="17">
        <f t="shared" si="22"/>
        <v>32.132879375895392</v>
      </c>
      <c r="M54" s="17">
        <f t="shared" si="22"/>
        <v>68.018325324620776</v>
      </c>
      <c r="N54" s="17">
        <f t="shared" si="22"/>
        <v>76.399763470148585</v>
      </c>
      <c r="O54" s="17">
        <f t="shared" si="22"/>
        <v>73.552182448626326</v>
      </c>
      <c r="P54" s="17">
        <f t="shared" si="22"/>
        <v>70.892912630875713</v>
      </c>
      <c r="Q54" s="17">
        <f t="shared" si="22"/>
        <v>74.414342139652732</v>
      </c>
      <c r="R54" s="17">
        <f t="shared" si="22"/>
        <v>47.112915510219459</v>
      </c>
      <c r="S54" s="17">
        <f t="shared" si="22"/>
        <v>79.418597955988815</v>
      </c>
      <c r="T54" s="17">
        <f t="shared" si="22"/>
        <v>77.297728021010144</v>
      </c>
      <c r="U54" s="17">
        <f t="shared" si="22"/>
        <v>82.214495275896255</v>
      </c>
      <c r="V54" s="17">
        <f t="shared" si="22"/>
        <v>78.910346129559827</v>
      </c>
      <c r="W54" s="17">
        <f t="shared" si="22"/>
        <v>73.350843697096124</v>
      </c>
      <c r="X54" s="17">
        <f t="shared" si="22"/>
        <v>69.004918808275377</v>
      </c>
      <c r="Y54" s="17">
        <f t="shared" si="22"/>
        <v>77.59333244481715</v>
      </c>
      <c r="Z54" s="17">
        <f t="shared" si="22"/>
        <v>71.031443683536295</v>
      </c>
      <c r="AA54" s="17">
        <f t="shared" si="22"/>
        <v>66.122504288810006</v>
      </c>
      <c r="AB54" s="17">
        <f t="shared" si="22"/>
        <v>71.582217985509587</v>
      </c>
      <c r="AC54" s="17">
        <f t="shared" si="22"/>
        <v>66.057174025864128</v>
      </c>
      <c r="AD54" s="17">
        <f t="shared" si="22"/>
        <v>69.783504229538948</v>
      </c>
      <c r="AE54" s="17">
        <f t="shared" si="22"/>
        <v>75.308289091312034</v>
      </c>
      <c r="AF54" s="17">
        <f t="shared" si="22"/>
        <v>69.939924592638661</v>
      </c>
      <c r="AG54" s="17">
        <f t="shared" si="22"/>
        <v>61.457781280399757</v>
      </c>
      <c r="AH54" s="17">
        <f t="shared" si="22"/>
        <v>72.492959460323704</v>
      </c>
      <c r="AI54" s="17">
        <f t="shared" si="22"/>
        <v>65.96587664908202</v>
      </c>
      <c r="AJ54" s="17">
        <f t="shared" si="22"/>
        <v>79.354840013024585</v>
      </c>
      <c r="AK54" s="17">
        <f t="shared" si="22"/>
        <v>67.897155453129557</v>
      </c>
      <c r="AL54" s="17">
        <f t="shared" si="22"/>
        <v>66.360275983990604</v>
      </c>
      <c r="AM54" s="17">
        <f t="shared" si="22"/>
        <v>76.280431107546491</v>
      </c>
      <c r="AN54" s="10">
        <f t="shared" si="22"/>
        <v>70.798446161336088</v>
      </c>
    </row>
    <row r="55" spans="1:40" x14ac:dyDescent="0.25">
      <c r="A55" s="20" t="s">
        <v>111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6"/>
    </row>
    <row r="56" spans="1:40" x14ac:dyDescent="0.25">
      <c r="A56" s="2" t="s">
        <v>134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6"/>
    </row>
    <row r="57" spans="1:40" x14ac:dyDescent="0.25">
      <c r="A57" s="20" t="s">
        <v>128</v>
      </c>
      <c r="B57" s="16">
        <v>1159708535</v>
      </c>
      <c r="C57" s="16">
        <v>2150127530</v>
      </c>
      <c r="D57" s="16">
        <v>112867059</v>
      </c>
      <c r="E57" s="16">
        <v>58791930</v>
      </c>
      <c r="F57" s="16">
        <v>114399571</v>
      </c>
      <c r="G57" s="16">
        <v>158518240</v>
      </c>
      <c r="H57" s="16">
        <v>48143077</v>
      </c>
      <c r="I57" s="16">
        <v>265462280</v>
      </c>
      <c r="J57" s="16">
        <v>50608547</v>
      </c>
      <c r="K57" s="16">
        <v>6849100</v>
      </c>
      <c r="L57" s="16">
        <v>127591613</v>
      </c>
      <c r="M57" s="16">
        <v>252618890</v>
      </c>
      <c r="N57" s="16">
        <v>45276875</v>
      </c>
      <c r="O57" s="16">
        <v>92121850</v>
      </c>
      <c r="P57" s="16">
        <v>49637253</v>
      </c>
      <c r="Q57" s="16">
        <v>72624483</v>
      </c>
      <c r="R57" s="16">
        <v>533155331</v>
      </c>
      <c r="S57" s="16">
        <v>31734000</v>
      </c>
      <c r="T57" s="16">
        <v>130438309</v>
      </c>
      <c r="U57" s="16">
        <v>174617382</v>
      </c>
      <c r="V57" s="16">
        <v>126403376</v>
      </c>
      <c r="W57" s="16">
        <v>75544148</v>
      </c>
      <c r="X57" s="16">
        <v>126040260</v>
      </c>
      <c r="Y57" s="16">
        <v>367951198</v>
      </c>
      <c r="Z57" s="16">
        <v>60339060</v>
      </c>
      <c r="AA57" s="16">
        <v>135991073</v>
      </c>
      <c r="AB57" s="16">
        <v>39919855</v>
      </c>
      <c r="AC57" s="16">
        <v>273663190</v>
      </c>
      <c r="AD57" s="16">
        <v>137354988</v>
      </c>
      <c r="AE57" s="16">
        <v>143710254</v>
      </c>
      <c r="AF57" s="16">
        <v>180526259</v>
      </c>
      <c r="AG57" s="16">
        <v>129825175</v>
      </c>
      <c r="AH57" s="16">
        <v>199507186</v>
      </c>
      <c r="AI57" s="16">
        <v>1369537463</v>
      </c>
      <c r="AJ57" s="16">
        <v>163364950</v>
      </c>
      <c r="AK57" s="16">
        <v>215003000</v>
      </c>
      <c r="AL57" s="16">
        <v>165872427</v>
      </c>
      <c r="AM57" s="16">
        <v>68269693</v>
      </c>
      <c r="AN57" s="9">
        <v>592469475</v>
      </c>
    </row>
    <row r="58" spans="1:40" x14ac:dyDescent="0.25">
      <c r="A58" s="20" t="s">
        <v>129</v>
      </c>
      <c r="B58" s="16">
        <v>1549219884</v>
      </c>
      <c r="C58" s="16">
        <v>2115186310</v>
      </c>
      <c r="D58" s="16">
        <v>83043466</v>
      </c>
      <c r="E58" s="16">
        <v>109294922</v>
      </c>
      <c r="F58" s="16">
        <v>140768458</v>
      </c>
      <c r="G58" s="16">
        <v>232933900</v>
      </c>
      <c r="H58" s="16">
        <v>48143077</v>
      </c>
      <c r="I58" s="16">
        <v>322565180</v>
      </c>
      <c r="J58" s="16">
        <v>51521797</v>
      </c>
      <c r="K58" s="16">
        <v>10639600</v>
      </c>
      <c r="L58" s="16">
        <v>145293735</v>
      </c>
      <c r="M58" s="16">
        <v>296237738</v>
      </c>
      <c r="N58" s="16">
        <v>64470431</v>
      </c>
      <c r="O58" s="16">
        <v>93733990</v>
      </c>
      <c r="P58" s="16">
        <v>46400770</v>
      </c>
      <c r="Q58" s="16">
        <v>107502741</v>
      </c>
      <c r="R58" s="16">
        <v>556961429</v>
      </c>
      <c r="S58" s="16">
        <v>31734000</v>
      </c>
      <c r="T58" s="16">
        <v>115880834</v>
      </c>
      <c r="U58" s="16">
        <v>111359163</v>
      </c>
      <c r="V58" s="16">
        <v>113351721</v>
      </c>
      <c r="W58" s="16">
        <v>84033942</v>
      </c>
      <c r="X58" s="16">
        <v>152704154</v>
      </c>
      <c r="Y58" s="16">
        <v>378423610</v>
      </c>
      <c r="Z58" s="16">
        <v>67198095</v>
      </c>
      <c r="AA58" s="16">
        <v>133770382</v>
      </c>
      <c r="AB58" s="16">
        <v>50687246</v>
      </c>
      <c r="AC58" s="16">
        <v>293333849</v>
      </c>
      <c r="AD58" s="16">
        <v>146995510</v>
      </c>
      <c r="AE58" s="16">
        <v>145326824</v>
      </c>
      <c r="AF58" s="16">
        <v>274079321</v>
      </c>
      <c r="AG58" s="16">
        <v>177998985</v>
      </c>
      <c r="AH58" s="16">
        <v>257052993</v>
      </c>
      <c r="AI58" s="16">
        <v>1405401813</v>
      </c>
      <c r="AJ58" s="16">
        <v>210964616</v>
      </c>
      <c r="AK58" s="16">
        <v>188261328</v>
      </c>
      <c r="AL58" s="16">
        <v>180261588</v>
      </c>
      <c r="AM58" s="16">
        <v>96558167</v>
      </c>
      <c r="AN58" s="9">
        <v>596650049</v>
      </c>
    </row>
    <row r="59" spans="1:40" x14ac:dyDescent="0.25">
      <c r="A59" s="20" t="s">
        <v>130</v>
      </c>
      <c r="B59" s="16">
        <v>660167411</v>
      </c>
      <c r="C59" s="16">
        <v>84255285</v>
      </c>
      <c r="D59" s="16">
        <v>64790851</v>
      </c>
      <c r="E59" s="16">
        <v>44391396</v>
      </c>
      <c r="F59" s="16">
        <v>63973241</v>
      </c>
      <c r="G59" s="16">
        <v>144399662</v>
      </c>
      <c r="H59" s="16">
        <v>67400186</v>
      </c>
      <c r="I59" s="16">
        <v>67441957</v>
      </c>
      <c r="J59" s="16">
        <v>33679568</v>
      </c>
      <c r="K59" s="16">
        <v>2899097</v>
      </c>
      <c r="L59" s="16">
        <v>113052175</v>
      </c>
      <c r="M59" s="16">
        <v>163200496</v>
      </c>
      <c r="N59" s="16">
        <v>29404394</v>
      </c>
      <c r="O59" s="16">
        <v>52456683</v>
      </c>
      <c r="P59" s="16">
        <v>34751094</v>
      </c>
      <c r="Q59" s="16">
        <v>57101780</v>
      </c>
      <c r="R59" s="16">
        <v>347236234</v>
      </c>
      <c r="S59" s="16">
        <v>92479145</v>
      </c>
      <c r="T59" s="16">
        <v>50512885</v>
      </c>
      <c r="U59" s="16">
        <v>72730916</v>
      </c>
      <c r="V59" s="16">
        <v>100369111</v>
      </c>
      <c r="W59" s="16">
        <v>147903112</v>
      </c>
      <c r="X59" s="16">
        <v>93353871</v>
      </c>
      <c r="Y59" s="16">
        <v>394883063</v>
      </c>
      <c r="Z59" s="16">
        <v>38106736</v>
      </c>
      <c r="AA59" s="16">
        <v>76655378</v>
      </c>
      <c r="AB59" s="16">
        <v>25609511</v>
      </c>
      <c r="AC59" s="16">
        <v>150811491</v>
      </c>
      <c r="AD59" s="16">
        <v>87981834</v>
      </c>
      <c r="AE59" s="16">
        <v>-8142075</v>
      </c>
      <c r="AF59" s="16">
        <v>115022094</v>
      </c>
      <c r="AG59" s="16">
        <v>230088162</v>
      </c>
      <c r="AH59" s="16">
        <v>132610040</v>
      </c>
      <c r="AI59" s="16">
        <v>654339566</v>
      </c>
      <c r="AJ59" s="16">
        <v>96197124</v>
      </c>
      <c r="AK59" s="16">
        <v>89988433</v>
      </c>
      <c r="AL59" s="16">
        <v>80818982</v>
      </c>
      <c r="AM59" s="16">
        <v>41573176</v>
      </c>
      <c r="AN59" s="9">
        <v>425513729</v>
      </c>
    </row>
    <row r="60" spans="1:40" x14ac:dyDescent="0.25">
      <c r="A60" s="20" t="s">
        <v>111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6"/>
    </row>
    <row r="61" spans="1:40" x14ac:dyDescent="0.25">
      <c r="A61" s="20" t="s">
        <v>135</v>
      </c>
      <c r="B61" s="15">
        <f>+B58-B57</f>
        <v>389511349</v>
      </c>
      <c r="C61" s="15">
        <f t="shared" ref="C61:AN61" si="23">+C58-C57</f>
        <v>-34941220</v>
      </c>
      <c r="D61" s="15">
        <f t="shared" si="23"/>
        <v>-29823593</v>
      </c>
      <c r="E61" s="15">
        <f t="shared" si="23"/>
        <v>50502992</v>
      </c>
      <c r="F61" s="15">
        <f t="shared" si="23"/>
        <v>26368887</v>
      </c>
      <c r="G61" s="15">
        <f t="shared" si="23"/>
        <v>74415660</v>
      </c>
      <c r="H61" s="15">
        <f t="shared" si="23"/>
        <v>0</v>
      </c>
      <c r="I61" s="15">
        <f t="shared" si="23"/>
        <v>57102900</v>
      </c>
      <c r="J61" s="15">
        <f t="shared" si="23"/>
        <v>913250</v>
      </c>
      <c r="K61" s="15">
        <f t="shared" si="23"/>
        <v>3790500</v>
      </c>
      <c r="L61" s="15">
        <f t="shared" si="23"/>
        <v>17702122</v>
      </c>
      <c r="M61" s="15">
        <f t="shared" si="23"/>
        <v>43618848</v>
      </c>
      <c r="N61" s="15">
        <f t="shared" si="23"/>
        <v>19193556</v>
      </c>
      <c r="O61" s="15">
        <f t="shared" si="23"/>
        <v>1612140</v>
      </c>
      <c r="P61" s="15">
        <f t="shared" si="23"/>
        <v>-3236483</v>
      </c>
      <c r="Q61" s="15">
        <f t="shared" si="23"/>
        <v>34878258</v>
      </c>
      <c r="R61" s="15">
        <f t="shared" si="23"/>
        <v>23806098</v>
      </c>
      <c r="S61" s="15">
        <f t="shared" si="23"/>
        <v>0</v>
      </c>
      <c r="T61" s="15">
        <f t="shared" si="23"/>
        <v>-14557475</v>
      </c>
      <c r="U61" s="15">
        <f t="shared" si="23"/>
        <v>-63258219</v>
      </c>
      <c r="V61" s="15">
        <f t="shared" si="23"/>
        <v>-13051655</v>
      </c>
      <c r="W61" s="15">
        <f t="shared" si="23"/>
        <v>8489794</v>
      </c>
      <c r="X61" s="15">
        <f t="shared" si="23"/>
        <v>26663894</v>
      </c>
      <c r="Y61" s="15">
        <f t="shared" si="23"/>
        <v>10472412</v>
      </c>
      <c r="Z61" s="15">
        <f t="shared" si="23"/>
        <v>6859035</v>
      </c>
      <c r="AA61" s="15">
        <f t="shared" si="23"/>
        <v>-2220691</v>
      </c>
      <c r="AB61" s="15">
        <f t="shared" si="23"/>
        <v>10767391</v>
      </c>
      <c r="AC61" s="15">
        <f t="shared" si="23"/>
        <v>19670659</v>
      </c>
      <c r="AD61" s="15">
        <f t="shared" si="23"/>
        <v>9640522</v>
      </c>
      <c r="AE61" s="15">
        <f t="shared" si="23"/>
        <v>1616570</v>
      </c>
      <c r="AF61" s="15">
        <f t="shared" si="23"/>
        <v>93553062</v>
      </c>
      <c r="AG61" s="15">
        <f t="shared" si="23"/>
        <v>48173810</v>
      </c>
      <c r="AH61" s="15">
        <f t="shared" si="23"/>
        <v>57545807</v>
      </c>
      <c r="AI61" s="15">
        <f t="shared" si="23"/>
        <v>35864350</v>
      </c>
      <c r="AJ61" s="15">
        <f t="shared" si="23"/>
        <v>47599666</v>
      </c>
      <c r="AK61" s="15">
        <f t="shared" si="23"/>
        <v>-26741672</v>
      </c>
      <c r="AL61" s="15">
        <f t="shared" si="23"/>
        <v>14389161</v>
      </c>
      <c r="AM61" s="15">
        <f t="shared" si="23"/>
        <v>28288474</v>
      </c>
      <c r="AN61" s="8">
        <f t="shared" si="23"/>
        <v>4180574</v>
      </c>
    </row>
    <row r="62" spans="1:40" x14ac:dyDescent="0.25">
      <c r="A62" s="20" t="s">
        <v>123</v>
      </c>
      <c r="B62" s="15">
        <f>+B59-B57</f>
        <v>-499541124</v>
      </c>
      <c r="C62" s="15">
        <f t="shared" ref="C62:AN62" si="24">+C59-C57</f>
        <v>-2065872245</v>
      </c>
      <c r="D62" s="15">
        <f t="shared" si="24"/>
        <v>-48076208</v>
      </c>
      <c r="E62" s="15">
        <f t="shared" si="24"/>
        <v>-14400534</v>
      </c>
      <c r="F62" s="15">
        <f t="shared" si="24"/>
        <v>-50426330</v>
      </c>
      <c r="G62" s="15">
        <f t="shared" si="24"/>
        <v>-14118578</v>
      </c>
      <c r="H62" s="15">
        <f t="shared" si="24"/>
        <v>19257109</v>
      </c>
      <c r="I62" s="15">
        <f t="shared" si="24"/>
        <v>-198020323</v>
      </c>
      <c r="J62" s="15">
        <f t="shared" si="24"/>
        <v>-16928979</v>
      </c>
      <c r="K62" s="15">
        <f t="shared" si="24"/>
        <v>-3950003</v>
      </c>
      <c r="L62" s="15">
        <f t="shared" si="24"/>
        <v>-14539438</v>
      </c>
      <c r="M62" s="15">
        <f t="shared" si="24"/>
        <v>-89418394</v>
      </c>
      <c r="N62" s="15">
        <f t="shared" si="24"/>
        <v>-15872481</v>
      </c>
      <c r="O62" s="15">
        <f t="shared" si="24"/>
        <v>-39665167</v>
      </c>
      <c r="P62" s="15">
        <f t="shared" si="24"/>
        <v>-14886159</v>
      </c>
      <c r="Q62" s="15">
        <f t="shared" si="24"/>
        <v>-15522703</v>
      </c>
      <c r="R62" s="15">
        <f t="shared" si="24"/>
        <v>-185919097</v>
      </c>
      <c r="S62" s="15">
        <f t="shared" si="24"/>
        <v>60745145</v>
      </c>
      <c r="T62" s="15">
        <f t="shared" si="24"/>
        <v>-79925424</v>
      </c>
      <c r="U62" s="15">
        <f t="shared" si="24"/>
        <v>-101886466</v>
      </c>
      <c r="V62" s="15">
        <f t="shared" si="24"/>
        <v>-26034265</v>
      </c>
      <c r="W62" s="15">
        <f t="shared" si="24"/>
        <v>72358964</v>
      </c>
      <c r="X62" s="15">
        <f t="shared" si="24"/>
        <v>-32686389</v>
      </c>
      <c r="Y62" s="15">
        <f t="shared" si="24"/>
        <v>26931865</v>
      </c>
      <c r="Z62" s="15">
        <f t="shared" si="24"/>
        <v>-22232324</v>
      </c>
      <c r="AA62" s="15">
        <f t="shared" si="24"/>
        <v>-59335695</v>
      </c>
      <c r="AB62" s="15">
        <f t="shared" si="24"/>
        <v>-14310344</v>
      </c>
      <c r="AC62" s="15">
        <f t="shared" si="24"/>
        <v>-122851699</v>
      </c>
      <c r="AD62" s="15">
        <f t="shared" si="24"/>
        <v>-49373154</v>
      </c>
      <c r="AE62" s="15">
        <f t="shared" si="24"/>
        <v>-151852329</v>
      </c>
      <c r="AF62" s="15">
        <f t="shared" si="24"/>
        <v>-65504165</v>
      </c>
      <c r="AG62" s="15">
        <f t="shared" si="24"/>
        <v>100262987</v>
      </c>
      <c r="AH62" s="15">
        <f t="shared" si="24"/>
        <v>-66897146</v>
      </c>
      <c r="AI62" s="15">
        <f t="shared" si="24"/>
        <v>-715197897</v>
      </c>
      <c r="AJ62" s="15">
        <f t="shared" si="24"/>
        <v>-67167826</v>
      </c>
      <c r="AK62" s="15">
        <f t="shared" si="24"/>
        <v>-125014567</v>
      </c>
      <c r="AL62" s="15">
        <f t="shared" si="24"/>
        <v>-85053445</v>
      </c>
      <c r="AM62" s="15">
        <f t="shared" si="24"/>
        <v>-26696517</v>
      </c>
      <c r="AN62" s="8">
        <f t="shared" si="24"/>
        <v>-166955746</v>
      </c>
    </row>
    <row r="63" spans="1:40" x14ac:dyDescent="0.25">
      <c r="A63" s="20" t="s">
        <v>124</v>
      </c>
      <c r="B63" s="15">
        <f>+B59-B58</f>
        <v>-889052473</v>
      </c>
      <c r="C63" s="15">
        <f t="shared" ref="C63:AN63" si="25">+C59-C58</f>
        <v>-2030931025</v>
      </c>
      <c r="D63" s="15">
        <f t="shared" si="25"/>
        <v>-18252615</v>
      </c>
      <c r="E63" s="15">
        <f t="shared" si="25"/>
        <v>-64903526</v>
      </c>
      <c r="F63" s="15">
        <f t="shared" si="25"/>
        <v>-76795217</v>
      </c>
      <c r="G63" s="15">
        <f t="shared" si="25"/>
        <v>-88534238</v>
      </c>
      <c r="H63" s="15">
        <f t="shared" si="25"/>
        <v>19257109</v>
      </c>
      <c r="I63" s="15">
        <f t="shared" si="25"/>
        <v>-255123223</v>
      </c>
      <c r="J63" s="15">
        <f t="shared" si="25"/>
        <v>-17842229</v>
      </c>
      <c r="K63" s="15">
        <f t="shared" si="25"/>
        <v>-7740503</v>
      </c>
      <c r="L63" s="15">
        <f t="shared" si="25"/>
        <v>-32241560</v>
      </c>
      <c r="M63" s="15">
        <f t="shared" si="25"/>
        <v>-133037242</v>
      </c>
      <c r="N63" s="15">
        <f t="shared" si="25"/>
        <v>-35066037</v>
      </c>
      <c r="O63" s="15">
        <f t="shared" si="25"/>
        <v>-41277307</v>
      </c>
      <c r="P63" s="15">
        <f t="shared" si="25"/>
        <v>-11649676</v>
      </c>
      <c r="Q63" s="15">
        <f t="shared" si="25"/>
        <v>-50400961</v>
      </c>
      <c r="R63" s="15">
        <f t="shared" si="25"/>
        <v>-209725195</v>
      </c>
      <c r="S63" s="15">
        <f t="shared" si="25"/>
        <v>60745145</v>
      </c>
      <c r="T63" s="15">
        <f t="shared" si="25"/>
        <v>-65367949</v>
      </c>
      <c r="U63" s="15">
        <f t="shared" si="25"/>
        <v>-38628247</v>
      </c>
      <c r="V63" s="15">
        <f t="shared" si="25"/>
        <v>-12982610</v>
      </c>
      <c r="W63" s="15">
        <f t="shared" si="25"/>
        <v>63869170</v>
      </c>
      <c r="X63" s="15">
        <f t="shared" si="25"/>
        <v>-59350283</v>
      </c>
      <c r="Y63" s="15">
        <f t="shared" si="25"/>
        <v>16459453</v>
      </c>
      <c r="Z63" s="15">
        <f t="shared" si="25"/>
        <v>-29091359</v>
      </c>
      <c r="AA63" s="15">
        <f t="shared" si="25"/>
        <v>-57115004</v>
      </c>
      <c r="AB63" s="15">
        <f t="shared" si="25"/>
        <v>-25077735</v>
      </c>
      <c r="AC63" s="15">
        <f t="shared" si="25"/>
        <v>-142522358</v>
      </c>
      <c r="AD63" s="15">
        <f t="shared" si="25"/>
        <v>-59013676</v>
      </c>
      <c r="AE63" s="15">
        <f t="shared" si="25"/>
        <v>-153468899</v>
      </c>
      <c r="AF63" s="15">
        <f t="shared" si="25"/>
        <v>-159057227</v>
      </c>
      <c r="AG63" s="15">
        <f t="shared" si="25"/>
        <v>52089177</v>
      </c>
      <c r="AH63" s="15">
        <f t="shared" si="25"/>
        <v>-124442953</v>
      </c>
      <c r="AI63" s="15">
        <f t="shared" si="25"/>
        <v>-751062247</v>
      </c>
      <c r="AJ63" s="15">
        <f t="shared" si="25"/>
        <v>-114767492</v>
      </c>
      <c r="AK63" s="15">
        <f t="shared" si="25"/>
        <v>-98272895</v>
      </c>
      <c r="AL63" s="15">
        <f t="shared" si="25"/>
        <v>-99442606</v>
      </c>
      <c r="AM63" s="15">
        <f t="shared" si="25"/>
        <v>-54984991</v>
      </c>
      <c r="AN63" s="8">
        <f t="shared" si="25"/>
        <v>-171136320</v>
      </c>
    </row>
    <row r="64" spans="1:40" x14ac:dyDescent="0.25">
      <c r="A64" s="20" t="s">
        <v>125</v>
      </c>
      <c r="B64" s="17">
        <f>IF(B57=0,0,B59*100/B57)</f>
        <v>56.925286921338383</v>
      </c>
      <c r="C64" s="17">
        <f t="shared" ref="C64:AN64" si="26">IF(C57=0,0,C59*100/C57)</f>
        <v>3.9186180272758055</v>
      </c>
      <c r="D64" s="17">
        <f t="shared" si="26"/>
        <v>57.40457098292957</v>
      </c>
      <c r="E64" s="17">
        <f t="shared" si="26"/>
        <v>75.505934232810517</v>
      </c>
      <c r="F64" s="17">
        <f t="shared" si="26"/>
        <v>55.920874913071131</v>
      </c>
      <c r="G64" s="17">
        <f t="shared" si="26"/>
        <v>91.09340477158969</v>
      </c>
      <c r="H64" s="17">
        <f t="shared" si="26"/>
        <v>139.99974700412272</v>
      </c>
      <c r="I64" s="17">
        <f t="shared" si="26"/>
        <v>25.405476439063207</v>
      </c>
      <c r="J64" s="17">
        <f t="shared" si="26"/>
        <v>66.549170044340528</v>
      </c>
      <c r="K64" s="17">
        <f t="shared" si="26"/>
        <v>42.32814530376254</v>
      </c>
      <c r="L64" s="17">
        <f t="shared" si="26"/>
        <v>88.604707113468351</v>
      </c>
      <c r="M64" s="17">
        <f t="shared" si="26"/>
        <v>64.603441175756885</v>
      </c>
      <c r="N64" s="17">
        <f t="shared" si="26"/>
        <v>64.943514763331166</v>
      </c>
      <c r="O64" s="17">
        <f t="shared" si="26"/>
        <v>56.94271554468348</v>
      </c>
      <c r="P64" s="17">
        <f t="shared" si="26"/>
        <v>70.010107126597035</v>
      </c>
      <c r="Q64" s="17">
        <f t="shared" si="26"/>
        <v>78.626074350160948</v>
      </c>
      <c r="R64" s="17">
        <f t="shared" si="26"/>
        <v>65.128530807094194</v>
      </c>
      <c r="S64" s="17">
        <f t="shared" si="26"/>
        <v>291.41975483708325</v>
      </c>
      <c r="T64" s="17">
        <f t="shared" si="26"/>
        <v>38.725498197005912</v>
      </c>
      <c r="U64" s="17">
        <f t="shared" si="26"/>
        <v>41.651589988905002</v>
      </c>
      <c r="V64" s="17">
        <f t="shared" si="26"/>
        <v>79.403821461224268</v>
      </c>
      <c r="W64" s="17">
        <f t="shared" si="26"/>
        <v>195.78367870400763</v>
      </c>
      <c r="X64" s="17">
        <f t="shared" si="26"/>
        <v>74.066707732910103</v>
      </c>
      <c r="Y64" s="17">
        <f t="shared" si="26"/>
        <v>107.3194122335756</v>
      </c>
      <c r="Z64" s="17">
        <f t="shared" si="26"/>
        <v>63.154341482946535</v>
      </c>
      <c r="AA64" s="17">
        <f t="shared" si="26"/>
        <v>56.367948504972823</v>
      </c>
      <c r="AB64" s="17">
        <f t="shared" si="26"/>
        <v>64.152314681503725</v>
      </c>
      <c r="AC64" s="17">
        <f t="shared" si="26"/>
        <v>55.108431280070953</v>
      </c>
      <c r="AD64" s="17">
        <f t="shared" si="26"/>
        <v>64.054342169211935</v>
      </c>
      <c r="AE64" s="17">
        <f t="shared" si="26"/>
        <v>-5.6656186829925161</v>
      </c>
      <c r="AF64" s="17">
        <f t="shared" si="26"/>
        <v>63.714882608850829</v>
      </c>
      <c r="AG64" s="17">
        <f t="shared" si="26"/>
        <v>177.22923308210446</v>
      </c>
      <c r="AH64" s="17">
        <f t="shared" si="26"/>
        <v>66.468803785343354</v>
      </c>
      <c r="AI64" s="17">
        <f t="shared" si="26"/>
        <v>47.7781428896918</v>
      </c>
      <c r="AJ64" s="17">
        <f t="shared" si="26"/>
        <v>58.884799952498987</v>
      </c>
      <c r="AK64" s="17">
        <f t="shared" si="26"/>
        <v>41.854501099984653</v>
      </c>
      <c r="AL64" s="17">
        <f t="shared" si="26"/>
        <v>48.723578391965049</v>
      </c>
      <c r="AM64" s="17">
        <f t="shared" si="26"/>
        <v>60.895507469178163</v>
      </c>
      <c r="AN64" s="10">
        <f t="shared" si="26"/>
        <v>71.820363234747248</v>
      </c>
    </row>
    <row r="65" spans="1:40" x14ac:dyDescent="0.25">
      <c r="A65" s="20" t="s">
        <v>126</v>
      </c>
      <c r="B65" s="17">
        <f>IF(B58=0,0,B59*100/B58)</f>
        <v>42.612892967490467</v>
      </c>
      <c r="C65" s="17">
        <f t="shared" ref="C65:AN65" si="27">IF(C58=0,0,C59*100/C58)</f>
        <v>3.9833505257510864</v>
      </c>
      <c r="D65" s="17">
        <f t="shared" si="27"/>
        <v>78.020408011390089</v>
      </c>
      <c r="E65" s="17">
        <f t="shared" si="27"/>
        <v>40.616155982068406</v>
      </c>
      <c r="F65" s="17">
        <f t="shared" si="27"/>
        <v>45.445721228259814</v>
      </c>
      <c r="G65" s="17">
        <f t="shared" si="27"/>
        <v>61.991690346488852</v>
      </c>
      <c r="H65" s="17">
        <f t="shared" si="27"/>
        <v>139.99974700412272</v>
      </c>
      <c r="I65" s="17">
        <f t="shared" si="27"/>
        <v>20.908009041769482</v>
      </c>
      <c r="J65" s="17">
        <f t="shared" si="27"/>
        <v>65.369552230486065</v>
      </c>
      <c r="K65" s="17">
        <f t="shared" si="27"/>
        <v>27.248176623181322</v>
      </c>
      <c r="L65" s="17">
        <f t="shared" si="27"/>
        <v>77.809394190327609</v>
      </c>
      <c r="M65" s="17">
        <f t="shared" si="27"/>
        <v>55.091055279391853</v>
      </c>
      <c r="N65" s="17">
        <f t="shared" si="27"/>
        <v>45.609116526613576</v>
      </c>
      <c r="O65" s="17">
        <f t="shared" si="27"/>
        <v>55.963352248207933</v>
      </c>
      <c r="P65" s="17">
        <f t="shared" si="27"/>
        <v>74.89335629559595</v>
      </c>
      <c r="Q65" s="17">
        <f t="shared" si="27"/>
        <v>53.116580534444232</v>
      </c>
      <c r="R65" s="17">
        <f t="shared" si="27"/>
        <v>62.344754218159693</v>
      </c>
      <c r="S65" s="17">
        <f t="shared" si="27"/>
        <v>291.41975483708325</v>
      </c>
      <c r="T65" s="17">
        <f t="shared" si="27"/>
        <v>43.590370604339974</v>
      </c>
      <c r="U65" s="17">
        <f t="shared" si="27"/>
        <v>65.312017476280786</v>
      </c>
      <c r="V65" s="17">
        <f t="shared" si="27"/>
        <v>88.546614126838008</v>
      </c>
      <c r="W65" s="17">
        <f t="shared" si="27"/>
        <v>176.0040151395016</v>
      </c>
      <c r="X65" s="17">
        <f t="shared" si="27"/>
        <v>61.133812378149187</v>
      </c>
      <c r="Y65" s="17">
        <f t="shared" si="27"/>
        <v>104.34947835310804</v>
      </c>
      <c r="Z65" s="17">
        <f t="shared" si="27"/>
        <v>56.708059953187664</v>
      </c>
      <c r="AA65" s="17">
        <f t="shared" si="27"/>
        <v>57.303699708355474</v>
      </c>
      <c r="AB65" s="17">
        <f t="shared" si="27"/>
        <v>50.524565883891185</v>
      </c>
      <c r="AC65" s="17">
        <f t="shared" si="27"/>
        <v>51.412917913881806</v>
      </c>
      <c r="AD65" s="17">
        <f t="shared" si="27"/>
        <v>59.853415930867548</v>
      </c>
      <c r="AE65" s="17">
        <f t="shared" si="27"/>
        <v>-5.6025961181123725</v>
      </c>
      <c r="AF65" s="17">
        <f t="shared" si="27"/>
        <v>41.9667173650069</v>
      </c>
      <c r="AG65" s="17">
        <f t="shared" si="27"/>
        <v>129.2637494534028</v>
      </c>
      <c r="AH65" s="17">
        <f t="shared" si="27"/>
        <v>51.588599865086962</v>
      </c>
      <c r="AI65" s="17">
        <f t="shared" si="27"/>
        <v>46.558895822343729</v>
      </c>
      <c r="AJ65" s="17">
        <f t="shared" si="27"/>
        <v>45.598700779281394</v>
      </c>
      <c r="AK65" s="17">
        <f t="shared" si="27"/>
        <v>47.799744087643958</v>
      </c>
      <c r="AL65" s="17">
        <f t="shared" si="27"/>
        <v>44.834278282292729</v>
      </c>
      <c r="AM65" s="17">
        <f t="shared" si="27"/>
        <v>43.055059236988207</v>
      </c>
      <c r="AN65" s="10">
        <f t="shared" si="27"/>
        <v>71.317136353742256</v>
      </c>
    </row>
    <row r="66" spans="1:40" x14ac:dyDescent="0.25">
      <c r="A66" s="20" t="s">
        <v>111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6"/>
    </row>
    <row r="67" spans="1:40" x14ac:dyDescent="0.25">
      <c r="A67" s="2" t="s">
        <v>136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6"/>
    </row>
    <row r="68" spans="1:40" x14ac:dyDescent="0.25">
      <c r="A68" s="20" t="s">
        <v>128</v>
      </c>
      <c r="B68" s="16">
        <v>379292000</v>
      </c>
      <c r="C68" s="16">
        <v>1134269000</v>
      </c>
      <c r="D68" s="16">
        <v>67210000</v>
      </c>
      <c r="E68" s="16">
        <v>69282000</v>
      </c>
      <c r="F68" s="16">
        <v>62915000</v>
      </c>
      <c r="G68" s="16">
        <v>68854000</v>
      </c>
      <c r="H68" s="16">
        <v>57962000</v>
      </c>
      <c r="I68" s="16">
        <v>57109000</v>
      </c>
      <c r="J68" s="16">
        <v>43958000</v>
      </c>
      <c r="K68" s="16">
        <v>4921000</v>
      </c>
      <c r="L68" s="16">
        <v>126793000</v>
      </c>
      <c r="M68" s="16">
        <v>104496000</v>
      </c>
      <c r="N68" s="16">
        <v>23914000</v>
      </c>
      <c r="O68" s="16">
        <v>80307000</v>
      </c>
      <c r="P68" s="16">
        <v>72190000</v>
      </c>
      <c r="Q68" s="16">
        <v>92444000</v>
      </c>
      <c r="R68" s="16">
        <v>510378000</v>
      </c>
      <c r="S68" s="16">
        <v>37728000</v>
      </c>
      <c r="T68" s="16">
        <v>108039000</v>
      </c>
      <c r="U68" s="16">
        <v>108237000</v>
      </c>
      <c r="V68" s="16">
        <v>90300000</v>
      </c>
      <c r="W68" s="16">
        <v>75856000</v>
      </c>
      <c r="X68" s="16">
        <v>104616000</v>
      </c>
      <c r="Y68" s="16">
        <v>453320000</v>
      </c>
      <c r="Z68" s="16">
        <v>57412000</v>
      </c>
      <c r="AA68" s="16">
        <v>50990000</v>
      </c>
      <c r="AB68" s="16">
        <v>44233000</v>
      </c>
      <c r="AC68" s="16">
        <v>343640000</v>
      </c>
      <c r="AD68" s="16">
        <v>83764000</v>
      </c>
      <c r="AE68" s="16">
        <v>87013000</v>
      </c>
      <c r="AF68" s="16">
        <v>180665000</v>
      </c>
      <c r="AG68" s="16">
        <v>103096000</v>
      </c>
      <c r="AH68" s="16">
        <v>175299000</v>
      </c>
      <c r="AI68" s="16">
        <v>1138553000</v>
      </c>
      <c r="AJ68" s="16">
        <v>110553000</v>
      </c>
      <c r="AK68" s="16">
        <v>103487000</v>
      </c>
      <c r="AL68" s="16">
        <v>94264000</v>
      </c>
      <c r="AM68" s="16">
        <v>80963000</v>
      </c>
      <c r="AN68" s="9">
        <v>550767000</v>
      </c>
    </row>
    <row r="69" spans="1:40" x14ac:dyDescent="0.25">
      <c r="A69" s="20" t="s">
        <v>129</v>
      </c>
      <c r="B69" s="16">
        <v>379292000</v>
      </c>
      <c r="C69" s="16">
        <v>1134269000</v>
      </c>
      <c r="D69" s="16">
        <v>67210000</v>
      </c>
      <c r="E69" s="16">
        <v>69282000</v>
      </c>
      <c r="F69" s="16">
        <v>62915000</v>
      </c>
      <c r="G69" s="16">
        <v>68854000</v>
      </c>
      <c r="H69" s="16">
        <v>57962000</v>
      </c>
      <c r="I69" s="16">
        <v>57109000</v>
      </c>
      <c r="J69" s="16">
        <v>43958000</v>
      </c>
      <c r="K69" s="16">
        <v>4921000</v>
      </c>
      <c r="L69" s="16">
        <v>157478000</v>
      </c>
      <c r="M69" s="16">
        <v>134572000</v>
      </c>
      <c r="N69" s="16">
        <v>52914000</v>
      </c>
      <c r="O69" s="16">
        <v>112307000</v>
      </c>
      <c r="P69" s="16">
        <v>102390000</v>
      </c>
      <c r="Q69" s="16">
        <v>125124000</v>
      </c>
      <c r="R69" s="16">
        <v>540978000</v>
      </c>
      <c r="S69" s="16">
        <v>37728000</v>
      </c>
      <c r="T69" s="16">
        <v>108039000</v>
      </c>
      <c r="U69" s="16">
        <v>108237000</v>
      </c>
      <c r="V69" s="16">
        <v>90300000</v>
      </c>
      <c r="W69" s="16">
        <v>75856000</v>
      </c>
      <c r="X69" s="16">
        <v>104616000</v>
      </c>
      <c r="Y69" s="16">
        <v>453320000</v>
      </c>
      <c r="Z69" s="16">
        <v>57412000</v>
      </c>
      <c r="AA69" s="16">
        <v>50990000</v>
      </c>
      <c r="AB69" s="16">
        <v>44233000</v>
      </c>
      <c r="AC69" s="16">
        <v>343640000</v>
      </c>
      <c r="AD69" s="16">
        <v>115064000</v>
      </c>
      <c r="AE69" s="16">
        <v>87013000</v>
      </c>
      <c r="AF69" s="16">
        <v>212165000</v>
      </c>
      <c r="AG69" s="16">
        <v>135096000</v>
      </c>
      <c r="AH69" s="16">
        <v>225299000</v>
      </c>
      <c r="AI69" s="16">
        <v>1183553000</v>
      </c>
      <c r="AJ69" s="16">
        <v>140767000</v>
      </c>
      <c r="AK69" s="16">
        <v>133827000</v>
      </c>
      <c r="AL69" s="16">
        <v>94264000</v>
      </c>
      <c r="AM69" s="16">
        <v>111555000</v>
      </c>
      <c r="AN69" s="9">
        <v>550767000</v>
      </c>
    </row>
    <row r="70" spans="1:40" x14ac:dyDescent="0.25">
      <c r="A70" s="20" t="s">
        <v>130</v>
      </c>
      <c r="B70" s="16">
        <v>241860916</v>
      </c>
      <c r="C70" s="16">
        <v>0</v>
      </c>
      <c r="D70" s="16">
        <v>40762692</v>
      </c>
      <c r="E70" s="16">
        <v>55113267</v>
      </c>
      <c r="F70" s="16">
        <v>33709191</v>
      </c>
      <c r="G70" s="16">
        <v>113680463</v>
      </c>
      <c r="H70" s="16">
        <v>25059877</v>
      </c>
      <c r="I70" s="16">
        <v>39229630</v>
      </c>
      <c r="J70" s="16">
        <v>14766498</v>
      </c>
      <c r="K70" s="16">
        <v>3917570</v>
      </c>
      <c r="L70" s="16">
        <v>112102627</v>
      </c>
      <c r="M70" s="16">
        <v>74261316</v>
      </c>
      <c r="N70" s="16">
        <v>30796780</v>
      </c>
      <c r="O70" s="16">
        <v>64929473</v>
      </c>
      <c r="P70" s="16">
        <v>66079411</v>
      </c>
      <c r="Q70" s="16">
        <v>68280342</v>
      </c>
      <c r="R70" s="16">
        <v>469331009</v>
      </c>
      <c r="S70" s="16">
        <v>29195385</v>
      </c>
      <c r="T70" s="16">
        <v>72009197</v>
      </c>
      <c r="U70" s="16">
        <v>80508103</v>
      </c>
      <c r="V70" s="16">
        <v>89057707</v>
      </c>
      <c r="W70" s="16">
        <v>62947423</v>
      </c>
      <c r="X70" s="16">
        <v>51814323</v>
      </c>
      <c r="Y70" s="16">
        <v>410910317</v>
      </c>
      <c r="Z70" s="16">
        <v>38794209</v>
      </c>
      <c r="AA70" s="16">
        <v>50847358</v>
      </c>
      <c r="AB70" s="16">
        <v>28557326</v>
      </c>
      <c r="AC70" s="16">
        <v>197969654</v>
      </c>
      <c r="AD70" s="16">
        <v>62015799</v>
      </c>
      <c r="AE70" s="16">
        <v>51517714</v>
      </c>
      <c r="AF70" s="16">
        <v>107722236</v>
      </c>
      <c r="AG70" s="16">
        <v>77471337</v>
      </c>
      <c r="AH70" s="16">
        <v>143905303</v>
      </c>
      <c r="AI70" s="16">
        <v>0</v>
      </c>
      <c r="AJ70" s="16">
        <v>81374993</v>
      </c>
      <c r="AK70" s="16">
        <v>57900357</v>
      </c>
      <c r="AL70" s="16">
        <v>66599087</v>
      </c>
      <c r="AM70" s="16">
        <v>22338979</v>
      </c>
      <c r="AN70" s="9">
        <v>504026448</v>
      </c>
    </row>
    <row r="71" spans="1:40" x14ac:dyDescent="0.25">
      <c r="A71" s="20" t="s">
        <v>111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6"/>
    </row>
    <row r="72" spans="1:40" x14ac:dyDescent="0.25">
      <c r="A72" s="20" t="s">
        <v>137</v>
      </c>
      <c r="B72" s="15">
        <f>+B69-B68</f>
        <v>0</v>
      </c>
      <c r="C72" s="15">
        <f t="shared" ref="C72:AN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30685000</v>
      </c>
      <c r="M72" s="15">
        <f t="shared" si="28"/>
        <v>30076000</v>
      </c>
      <c r="N72" s="15">
        <f t="shared" si="28"/>
        <v>29000000</v>
      </c>
      <c r="O72" s="15">
        <f t="shared" si="28"/>
        <v>32000000</v>
      </c>
      <c r="P72" s="15">
        <f t="shared" si="28"/>
        <v>30200000</v>
      </c>
      <c r="Q72" s="15">
        <f t="shared" si="28"/>
        <v>32680000</v>
      </c>
      <c r="R72" s="15">
        <f t="shared" si="28"/>
        <v>30600000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15">
        <f t="shared" si="28"/>
        <v>0</v>
      </c>
      <c r="AC72" s="15">
        <f t="shared" si="28"/>
        <v>0</v>
      </c>
      <c r="AD72" s="15">
        <f t="shared" si="28"/>
        <v>31300000</v>
      </c>
      <c r="AE72" s="15">
        <f t="shared" si="28"/>
        <v>0</v>
      </c>
      <c r="AF72" s="15">
        <f t="shared" si="28"/>
        <v>31500000</v>
      </c>
      <c r="AG72" s="15">
        <f t="shared" si="28"/>
        <v>32000000</v>
      </c>
      <c r="AH72" s="15">
        <f t="shared" si="28"/>
        <v>50000000</v>
      </c>
      <c r="AI72" s="15">
        <f t="shared" si="28"/>
        <v>45000000</v>
      </c>
      <c r="AJ72" s="15">
        <f t="shared" si="28"/>
        <v>30214000</v>
      </c>
      <c r="AK72" s="15">
        <f t="shared" si="28"/>
        <v>30340000</v>
      </c>
      <c r="AL72" s="15">
        <f t="shared" si="28"/>
        <v>0</v>
      </c>
      <c r="AM72" s="15">
        <f t="shared" si="28"/>
        <v>30592000</v>
      </c>
      <c r="AN72" s="8">
        <f t="shared" si="28"/>
        <v>0</v>
      </c>
    </row>
    <row r="73" spans="1:40" x14ac:dyDescent="0.25">
      <c r="A73" s="20" t="s">
        <v>123</v>
      </c>
      <c r="B73" s="15">
        <f>+B70-B68</f>
        <v>-137431084</v>
      </c>
      <c r="C73" s="15">
        <f t="shared" ref="C73:AN73" si="29">+C70-C68</f>
        <v>-1134269000</v>
      </c>
      <c r="D73" s="15">
        <f t="shared" si="29"/>
        <v>-26447308</v>
      </c>
      <c r="E73" s="15">
        <f t="shared" si="29"/>
        <v>-14168733</v>
      </c>
      <c r="F73" s="15">
        <f t="shared" si="29"/>
        <v>-29205809</v>
      </c>
      <c r="G73" s="15">
        <f t="shared" si="29"/>
        <v>44826463</v>
      </c>
      <c r="H73" s="15">
        <f t="shared" si="29"/>
        <v>-32902123</v>
      </c>
      <c r="I73" s="15">
        <f t="shared" si="29"/>
        <v>-17879370</v>
      </c>
      <c r="J73" s="15">
        <f t="shared" si="29"/>
        <v>-29191502</v>
      </c>
      <c r="K73" s="15">
        <f t="shared" si="29"/>
        <v>-1003430</v>
      </c>
      <c r="L73" s="15">
        <f t="shared" si="29"/>
        <v>-14690373</v>
      </c>
      <c r="M73" s="15">
        <f t="shared" si="29"/>
        <v>-30234684</v>
      </c>
      <c r="N73" s="15">
        <f t="shared" si="29"/>
        <v>6882780</v>
      </c>
      <c r="O73" s="15">
        <f t="shared" si="29"/>
        <v>-15377527</v>
      </c>
      <c r="P73" s="15">
        <f t="shared" si="29"/>
        <v>-6110589</v>
      </c>
      <c r="Q73" s="15">
        <f t="shared" si="29"/>
        <v>-24163658</v>
      </c>
      <c r="R73" s="15">
        <f t="shared" si="29"/>
        <v>-41046991</v>
      </c>
      <c r="S73" s="15">
        <f t="shared" si="29"/>
        <v>-8532615</v>
      </c>
      <c r="T73" s="15">
        <f t="shared" si="29"/>
        <v>-36029803</v>
      </c>
      <c r="U73" s="15">
        <f t="shared" si="29"/>
        <v>-27728897</v>
      </c>
      <c r="V73" s="15">
        <f t="shared" si="29"/>
        <v>-1242293</v>
      </c>
      <c r="W73" s="15">
        <f t="shared" si="29"/>
        <v>-12908577</v>
      </c>
      <c r="X73" s="15">
        <f t="shared" si="29"/>
        <v>-52801677</v>
      </c>
      <c r="Y73" s="15">
        <f t="shared" si="29"/>
        <v>-42409683</v>
      </c>
      <c r="Z73" s="15">
        <f t="shared" si="29"/>
        <v>-18617791</v>
      </c>
      <c r="AA73" s="15">
        <f t="shared" si="29"/>
        <v>-142642</v>
      </c>
      <c r="AB73" s="15">
        <f t="shared" si="29"/>
        <v>-15675674</v>
      </c>
      <c r="AC73" s="15">
        <f t="shared" si="29"/>
        <v>-145670346</v>
      </c>
      <c r="AD73" s="15">
        <f t="shared" si="29"/>
        <v>-21748201</v>
      </c>
      <c r="AE73" s="15">
        <f t="shared" si="29"/>
        <v>-35495286</v>
      </c>
      <c r="AF73" s="15">
        <f t="shared" si="29"/>
        <v>-72942764</v>
      </c>
      <c r="AG73" s="15">
        <f t="shared" si="29"/>
        <v>-25624663</v>
      </c>
      <c r="AH73" s="15">
        <f t="shared" si="29"/>
        <v>-31393697</v>
      </c>
      <c r="AI73" s="15">
        <f t="shared" si="29"/>
        <v>-1138553000</v>
      </c>
      <c r="AJ73" s="15">
        <f t="shared" si="29"/>
        <v>-29178007</v>
      </c>
      <c r="AK73" s="15">
        <f t="shared" si="29"/>
        <v>-45586643</v>
      </c>
      <c r="AL73" s="15">
        <f t="shared" si="29"/>
        <v>-27664913</v>
      </c>
      <c r="AM73" s="15">
        <f t="shared" si="29"/>
        <v>-58624021</v>
      </c>
      <c r="AN73" s="8">
        <f t="shared" si="29"/>
        <v>-46740552</v>
      </c>
    </row>
    <row r="74" spans="1:40" x14ac:dyDescent="0.25">
      <c r="A74" s="20" t="s">
        <v>124</v>
      </c>
      <c r="B74" s="15">
        <f>+B70-B69</f>
        <v>-137431084</v>
      </c>
      <c r="C74" s="15">
        <f t="shared" ref="C74:AN74" si="30">+C70-C69</f>
        <v>-1134269000</v>
      </c>
      <c r="D74" s="15">
        <f t="shared" si="30"/>
        <v>-26447308</v>
      </c>
      <c r="E74" s="15">
        <f t="shared" si="30"/>
        <v>-14168733</v>
      </c>
      <c r="F74" s="15">
        <f t="shared" si="30"/>
        <v>-29205809</v>
      </c>
      <c r="G74" s="15">
        <f t="shared" si="30"/>
        <v>44826463</v>
      </c>
      <c r="H74" s="15">
        <f t="shared" si="30"/>
        <v>-32902123</v>
      </c>
      <c r="I74" s="15">
        <f t="shared" si="30"/>
        <v>-17879370</v>
      </c>
      <c r="J74" s="15">
        <f t="shared" si="30"/>
        <v>-29191502</v>
      </c>
      <c r="K74" s="15">
        <f t="shared" si="30"/>
        <v>-1003430</v>
      </c>
      <c r="L74" s="15">
        <f t="shared" si="30"/>
        <v>-45375373</v>
      </c>
      <c r="M74" s="15">
        <f t="shared" si="30"/>
        <v>-60310684</v>
      </c>
      <c r="N74" s="15">
        <f t="shared" si="30"/>
        <v>-22117220</v>
      </c>
      <c r="O74" s="15">
        <f t="shared" si="30"/>
        <v>-47377527</v>
      </c>
      <c r="P74" s="15">
        <f t="shared" si="30"/>
        <v>-36310589</v>
      </c>
      <c r="Q74" s="15">
        <f t="shared" si="30"/>
        <v>-56843658</v>
      </c>
      <c r="R74" s="15">
        <f t="shared" si="30"/>
        <v>-71646991</v>
      </c>
      <c r="S74" s="15">
        <f t="shared" si="30"/>
        <v>-8532615</v>
      </c>
      <c r="T74" s="15">
        <f t="shared" si="30"/>
        <v>-36029803</v>
      </c>
      <c r="U74" s="15">
        <f t="shared" si="30"/>
        <v>-27728897</v>
      </c>
      <c r="V74" s="15">
        <f t="shared" si="30"/>
        <v>-1242293</v>
      </c>
      <c r="W74" s="15">
        <f t="shared" si="30"/>
        <v>-12908577</v>
      </c>
      <c r="X74" s="15">
        <f t="shared" si="30"/>
        <v>-52801677</v>
      </c>
      <c r="Y74" s="15">
        <f t="shared" si="30"/>
        <v>-42409683</v>
      </c>
      <c r="Z74" s="15">
        <f t="shared" si="30"/>
        <v>-18617791</v>
      </c>
      <c r="AA74" s="15">
        <f t="shared" si="30"/>
        <v>-142642</v>
      </c>
      <c r="AB74" s="15">
        <f t="shared" si="30"/>
        <v>-15675674</v>
      </c>
      <c r="AC74" s="15">
        <f t="shared" si="30"/>
        <v>-145670346</v>
      </c>
      <c r="AD74" s="15">
        <f t="shared" si="30"/>
        <v>-53048201</v>
      </c>
      <c r="AE74" s="15">
        <f t="shared" si="30"/>
        <v>-35495286</v>
      </c>
      <c r="AF74" s="15">
        <f t="shared" si="30"/>
        <v>-104442764</v>
      </c>
      <c r="AG74" s="15">
        <f t="shared" si="30"/>
        <v>-57624663</v>
      </c>
      <c r="AH74" s="15">
        <f t="shared" si="30"/>
        <v>-81393697</v>
      </c>
      <c r="AI74" s="15">
        <f t="shared" si="30"/>
        <v>-1183553000</v>
      </c>
      <c r="AJ74" s="15">
        <f t="shared" si="30"/>
        <v>-59392007</v>
      </c>
      <c r="AK74" s="15">
        <f t="shared" si="30"/>
        <v>-75926643</v>
      </c>
      <c r="AL74" s="15">
        <f t="shared" si="30"/>
        <v>-27664913</v>
      </c>
      <c r="AM74" s="15">
        <f t="shared" si="30"/>
        <v>-89216021</v>
      </c>
      <c r="AN74" s="8">
        <f t="shared" si="30"/>
        <v>-46740552</v>
      </c>
    </row>
    <row r="75" spans="1:40" x14ac:dyDescent="0.25">
      <c r="A75" s="20" t="s">
        <v>138</v>
      </c>
      <c r="B75" s="17">
        <f>IF(B68=0,0,B70*100/B68)</f>
        <v>63.766416375773808</v>
      </c>
      <c r="C75" s="17">
        <f t="shared" ref="C75:AN75" si="31">IF(C68=0,0,C70*100/C68)</f>
        <v>0</v>
      </c>
      <c r="D75" s="17">
        <f t="shared" si="31"/>
        <v>60.649742597827704</v>
      </c>
      <c r="E75" s="17">
        <f t="shared" si="31"/>
        <v>79.54918593574088</v>
      </c>
      <c r="F75" s="17">
        <f t="shared" si="31"/>
        <v>53.578941428912024</v>
      </c>
      <c r="G75" s="17">
        <f t="shared" si="31"/>
        <v>165.10364394225462</v>
      </c>
      <c r="H75" s="17">
        <f t="shared" si="31"/>
        <v>43.235010869190162</v>
      </c>
      <c r="I75" s="17">
        <f t="shared" si="31"/>
        <v>68.692552837556249</v>
      </c>
      <c r="J75" s="17">
        <f t="shared" si="31"/>
        <v>33.592288093179853</v>
      </c>
      <c r="K75" s="17">
        <f t="shared" si="31"/>
        <v>79.609225767120506</v>
      </c>
      <c r="L75" s="17">
        <f t="shared" si="31"/>
        <v>88.413892722784382</v>
      </c>
      <c r="M75" s="17">
        <f t="shared" si="31"/>
        <v>71.066180523656413</v>
      </c>
      <c r="N75" s="17">
        <f t="shared" si="31"/>
        <v>128.78138329012293</v>
      </c>
      <c r="O75" s="17">
        <f t="shared" si="31"/>
        <v>80.851573337318044</v>
      </c>
      <c r="P75" s="17">
        <f t="shared" si="31"/>
        <v>91.53540795123979</v>
      </c>
      <c r="Q75" s="17">
        <f t="shared" si="31"/>
        <v>73.861301977413348</v>
      </c>
      <c r="R75" s="17">
        <f t="shared" si="31"/>
        <v>91.957531280737015</v>
      </c>
      <c r="S75" s="17">
        <f t="shared" si="31"/>
        <v>77.383866094147578</v>
      </c>
      <c r="T75" s="17">
        <f t="shared" si="31"/>
        <v>66.651113949592272</v>
      </c>
      <c r="U75" s="17">
        <f t="shared" si="31"/>
        <v>74.381314153200847</v>
      </c>
      <c r="V75" s="17">
        <f t="shared" si="31"/>
        <v>98.624260243632335</v>
      </c>
      <c r="W75" s="17">
        <f t="shared" si="31"/>
        <v>82.982787122969839</v>
      </c>
      <c r="X75" s="17">
        <f t="shared" si="31"/>
        <v>49.528105643496218</v>
      </c>
      <c r="Y75" s="17">
        <f t="shared" si="31"/>
        <v>90.644647710226778</v>
      </c>
      <c r="Z75" s="17">
        <f t="shared" si="31"/>
        <v>67.571603497526652</v>
      </c>
      <c r="AA75" s="17">
        <f t="shared" si="31"/>
        <v>99.720254951951361</v>
      </c>
      <c r="AB75" s="17">
        <f t="shared" si="31"/>
        <v>64.561133090678908</v>
      </c>
      <c r="AC75" s="17">
        <f t="shared" si="31"/>
        <v>57.609607147014316</v>
      </c>
      <c r="AD75" s="17">
        <f t="shared" si="31"/>
        <v>74.036339000047747</v>
      </c>
      <c r="AE75" s="17">
        <f t="shared" si="31"/>
        <v>59.206916207922951</v>
      </c>
      <c r="AF75" s="17">
        <f t="shared" si="31"/>
        <v>59.625403924390447</v>
      </c>
      <c r="AG75" s="17">
        <f t="shared" si="31"/>
        <v>75.144852370606031</v>
      </c>
      <c r="AH75" s="17">
        <f t="shared" si="31"/>
        <v>82.091342791459169</v>
      </c>
      <c r="AI75" s="17">
        <f t="shared" si="31"/>
        <v>0</v>
      </c>
      <c r="AJ75" s="17">
        <f t="shared" si="31"/>
        <v>73.60722278002406</v>
      </c>
      <c r="AK75" s="17">
        <f t="shared" si="31"/>
        <v>55.949401374085632</v>
      </c>
      <c r="AL75" s="17">
        <f t="shared" si="31"/>
        <v>70.651666595943311</v>
      </c>
      <c r="AM75" s="17">
        <f t="shared" si="31"/>
        <v>27.591589985548953</v>
      </c>
      <c r="AN75" s="10">
        <f t="shared" si="31"/>
        <v>91.513552554891632</v>
      </c>
    </row>
    <row r="76" spans="1:40" x14ac:dyDescent="0.25">
      <c r="A76" s="20" t="s">
        <v>139</v>
      </c>
      <c r="B76" s="17">
        <f>IF(B69=0,0,B70*100/B69)</f>
        <v>63.766416375773808</v>
      </c>
      <c r="C76" s="17">
        <f t="shared" ref="C76:AN76" si="32">IF(C69=0,0,C70*100/C69)</f>
        <v>0</v>
      </c>
      <c r="D76" s="17">
        <f t="shared" si="32"/>
        <v>60.649742597827704</v>
      </c>
      <c r="E76" s="17">
        <f t="shared" si="32"/>
        <v>79.54918593574088</v>
      </c>
      <c r="F76" s="17">
        <f t="shared" si="32"/>
        <v>53.578941428912024</v>
      </c>
      <c r="G76" s="17">
        <f t="shared" si="32"/>
        <v>165.10364394225462</v>
      </c>
      <c r="H76" s="17">
        <f t="shared" si="32"/>
        <v>43.235010869190162</v>
      </c>
      <c r="I76" s="17">
        <f t="shared" si="32"/>
        <v>68.692552837556249</v>
      </c>
      <c r="J76" s="17">
        <f t="shared" si="32"/>
        <v>33.592288093179853</v>
      </c>
      <c r="K76" s="17">
        <f t="shared" si="32"/>
        <v>79.609225767120506</v>
      </c>
      <c r="L76" s="17">
        <f t="shared" si="32"/>
        <v>71.186214582354367</v>
      </c>
      <c r="M76" s="17">
        <f t="shared" si="32"/>
        <v>55.183333828731087</v>
      </c>
      <c r="N76" s="17">
        <f t="shared" si="32"/>
        <v>58.201572362701739</v>
      </c>
      <c r="O76" s="17">
        <f t="shared" si="32"/>
        <v>57.81427070440845</v>
      </c>
      <c r="P76" s="17">
        <f t="shared" si="32"/>
        <v>64.536977243871476</v>
      </c>
      <c r="Q76" s="17">
        <f t="shared" si="32"/>
        <v>54.570140021099071</v>
      </c>
      <c r="R76" s="17">
        <f t="shared" si="32"/>
        <v>86.756025013956204</v>
      </c>
      <c r="S76" s="17">
        <f t="shared" si="32"/>
        <v>77.383866094147578</v>
      </c>
      <c r="T76" s="17">
        <f t="shared" si="32"/>
        <v>66.651113949592272</v>
      </c>
      <c r="U76" s="17">
        <f t="shared" si="32"/>
        <v>74.381314153200847</v>
      </c>
      <c r="V76" s="17">
        <f t="shared" si="32"/>
        <v>98.624260243632335</v>
      </c>
      <c r="W76" s="17">
        <f t="shared" si="32"/>
        <v>82.982787122969839</v>
      </c>
      <c r="X76" s="17">
        <f t="shared" si="32"/>
        <v>49.528105643496218</v>
      </c>
      <c r="Y76" s="17">
        <f t="shared" si="32"/>
        <v>90.644647710226778</v>
      </c>
      <c r="Z76" s="17">
        <f t="shared" si="32"/>
        <v>67.571603497526652</v>
      </c>
      <c r="AA76" s="17">
        <f t="shared" si="32"/>
        <v>99.720254951951361</v>
      </c>
      <c r="AB76" s="17">
        <f t="shared" si="32"/>
        <v>64.561133090678908</v>
      </c>
      <c r="AC76" s="17">
        <f t="shared" si="32"/>
        <v>57.609607147014316</v>
      </c>
      <c r="AD76" s="17">
        <f t="shared" si="32"/>
        <v>53.896787005492598</v>
      </c>
      <c r="AE76" s="17">
        <f t="shared" si="32"/>
        <v>59.206916207922951</v>
      </c>
      <c r="AF76" s="17">
        <f t="shared" si="32"/>
        <v>50.772858859849649</v>
      </c>
      <c r="AG76" s="17">
        <f t="shared" si="32"/>
        <v>57.345396606857349</v>
      </c>
      <c r="AH76" s="17">
        <f t="shared" si="32"/>
        <v>63.873032281545854</v>
      </c>
      <c r="AI76" s="17">
        <f t="shared" si="32"/>
        <v>0</v>
      </c>
      <c r="AJ76" s="17">
        <f t="shared" si="32"/>
        <v>57.80828816412938</v>
      </c>
      <c r="AK76" s="17">
        <f t="shared" si="32"/>
        <v>43.265078795758704</v>
      </c>
      <c r="AL76" s="17">
        <f t="shared" si="32"/>
        <v>70.651666595943311</v>
      </c>
      <c r="AM76" s="17">
        <f t="shared" si="32"/>
        <v>20.02508090179732</v>
      </c>
      <c r="AN76" s="10">
        <f t="shared" si="32"/>
        <v>91.513552554891632</v>
      </c>
    </row>
    <row r="77" spans="1:40" x14ac:dyDescent="0.25">
      <c r="A77" s="20" t="s">
        <v>111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6"/>
    </row>
    <row r="78" spans="1:40" x14ac:dyDescent="0.25">
      <c r="A78" s="2" t="s">
        <v>140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6"/>
    </row>
    <row r="79" spans="1:40" x14ac:dyDescent="0.25">
      <c r="A79" s="20" t="s">
        <v>141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9">
        <v>0</v>
      </c>
    </row>
    <row r="80" spans="1:40" x14ac:dyDescent="0.25">
      <c r="A80" s="20" t="s">
        <v>142</v>
      </c>
      <c r="B80" s="16">
        <v>10002231341</v>
      </c>
      <c r="C80" s="16">
        <v>25378351257</v>
      </c>
      <c r="D80" s="16">
        <v>519157218</v>
      </c>
      <c r="E80" s="16">
        <v>246993450</v>
      </c>
      <c r="F80" s="16">
        <v>1581977621</v>
      </c>
      <c r="G80" s="16">
        <v>0</v>
      </c>
      <c r="H80" s="16">
        <v>398400317</v>
      </c>
      <c r="I80" s="16">
        <v>388494864</v>
      </c>
      <c r="J80" s="16">
        <v>348505300</v>
      </c>
      <c r="K80" s="16">
        <v>3808102</v>
      </c>
      <c r="L80" s="16">
        <v>106854395</v>
      </c>
      <c r="M80" s="16">
        <v>304485945</v>
      </c>
      <c r="N80" s="16">
        <v>89719151</v>
      </c>
      <c r="O80" s="16">
        <v>281040865</v>
      </c>
      <c r="P80" s="16">
        <v>37886392</v>
      </c>
      <c r="Q80" s="16">
        <v>1146066752</v>
      </c>
      <c r="R80" s="16">
        <v>3255332781</v>
      </c>
      <c r="S80" s="16">
        <v>385490124</v>
      </c>
      <c r="T80" s="16">
        <v>86012351</v>
      </c>
      <c r="U80" s="16">
        <v>170671812</v>
      </c>
      <c r="V80" s="16">
        <v>38902244</v>
      </c>
      <c r="W80" s="16">
        <v>227996957</v>
      </c>
      <c r="X80" s="16">
        <v>1836660566</v>
      </c>
      <c r="Y80" s="16">
        <v>1853316728</v>
      </c>
      <c r="Z80" s="16">
        <v>0</v>
      </c>
      <c r="AA80" s="16">
        <v>158863745</v>
      </c>
      <c r="AB80" s="16">
        <v>460556564</v>
      </c>
      <c r="AC80" s="16">
        <v>2115864985</v>
      </c>
      <c r="AD80" s="16">
        <v>143627505</v>
      </c>
      <c r="AE80" s="16">
        <v>89565443</v>
      </c>
      <c r="AF80" s="16">
        <v>71807100</v>
      </c>
      <c r="AG80" s="16">
        <v>175275542</v>
      </c>
      <c r="AH80" s="16">
        <v>1280878611</v>
      </c>
      <c r="AI80" s="16">
        <v>821726343</v>
      </c>
      <c r="AJ80" s="16">
        <v>307795358</v>
      </c>
      <c r="AK80" s="16">
        <v>114371777</v>
      </c>
      <c r="AL80" s="16">
        <v>147399708</v>
      </c>
      <c r="AM80" s="16">
        <v>62328407</v>
      </c>
      <c r="AN80" s="9">
        <v>210351468</v>
      </c>
    </row>
    <row r="81" spans="1:40" x14ac:dyDescent="0.25">
      <c r="A81" s="20" t="s">
        <v>143</v>
      </c>
      <c r="B81" s="16">
        <v>9796598448</v>
      </c>
      <c r="C81" s="16">
        <v>24637975726</v>
      </c>
      <c r="D81" s="16">
        <v>506585223</v>
      </c>
      <c r="E81" s="16">
        <v>235083997</v>
      </c>
      <c r="F81" s="16">
        <v>1516395849</v>
      </c>
      <c r="G81" s="16">
        <v>291907321</v>
      </c>
      <c r="H81" s="16">
        <v>447301164</v>
      </c>
      <c r="I81" s="16">
        <v>368217714</v>
      </c>
      <c r="J81" s="16">
        <v>336106688</v>
      </c>
      <c r="K81" s="16">
        <v>3746247</v>
      </c>
      <c r="L81" s="16">
        <v>104393548</v>
      </c>
      <c r="M81" s="16">
        <v>293389095</v>
      </c>
      <c r="N81" s="16">
        <v>87933421</v>
      </c>
      <c r="O81" s="16">
        <v>271641110</v>
      </c>
      <c r="P81" s="16">
        <v>38667659</v>
      </c>
      <c r="Q81" s="16">
        <v>1039755776</v>
      </c>
      <c r="R81" s="16">
        <v>2880601336</v>
      </c>
      <c r="S81" s="16">
        <v>392872752</v>
      </c>
      <c r="T81" s="16">
        <v>84417185</v>
      </c>
      <c r="U81" s="16">
        <v>163596338</v>
      </c>
      <c r="V81" s="16">
        <v>39457357</v>
      </c>
      <c r="W81" s="16">
        <v>219642331</v>
      </c>
      <c r="X81" s="16">
        <v>1993553440</v>
      </c>
      <c r="Y81" s="16">
        <v>1759618780</v>
      </c>
      <c r="Z81" s="16">
        <v>178571933</v>
      </c>
      <c r="AA81" s="16">
        <v>155102764</v>
      </c>
      <c r="AB81" s="16">
        <v>9020979</v>
      </c>
      <c r="AC81" s="16">
        <v>2032734850</v>
      </c>
      <c r="AD81" s="16">
        <v>140723736</v>
      </c>
      <c r="AE81" s="16">
        <v>90983815</v>
      </c>
      <c r="AF81" s="16">
        <v>72243708</v>
      </c>
      <c r="AG81" s="16">
        <v>173569225</v>
      </c>
      <c r="AH81" s="16">
        <v>1320252701</v>
      </c>
      <c r="AI81" s="16">
        <v>794389929</v>
      </c>
      <c r="AJ81" s="16">
        <v>294996276</v>
      </c>
      <c r="AK81" s="16">
        <v>115725018</v>
      </c>
      <c r="AL81" s="16">
        <v>142031954</v>
      </c>
      <c r="AM81" s="16">
        <v>64716945</v>
      </c>
      <c r="AN81" s="9">
        <v>200998892</v>
      </c>
    </row>
    <row r="82" spans="1:40" x14ac:dyDescent="0.25">
      <c r="A82" s="20" t="s">
        <v>144</v>
      </c>
      <c r="B82" s="16">
        <v>9307083460</v>
      </c>
      <c r="C82" s="16">
        <v>24407388377</v>
      </c>
      <c r="D82" s="16">
        <v>501628227</v>
      </c>
      <c r="E82" s="16">
        <v>228226053</v>
      </c>
      <c r="F82" s="16">
        <v>0</v>
      </c>
      <c r="G82" s="16">
        <v>267248787</v>
      </c>
      <c r="H82" s="16">
        <v>409432572</v>
      </c>
      <c r="I82" s="16">
        <v>372488438</v>
      </c>
      <c r="J82" s="16">
        <v>323720947</v>
      </c>
      <c r="K82" s="16">
        <v>3718863</v>
      </c>
      <c r="L82" s="16">
        <v>98501492</v>
      </c>
      <c r="M82" s="16">
        <v>285039730</v>
      </c>
      <c r="N82" s="16">
        <v>88315584</v>
      </c>
      <c r="O82" s="16">
        <v>252704611</v>
      </c>
      <c r="P82" s="16">
        <v>42763444</v>
      </c>
      <c r="Q82" s="16">
        <v>1023054381</v>
      </c>
      <c r="R82" s="16">
        <v>2585478149</v>
      </c>
      <c r="S82" s="16">
        <v>396310252</v>
      </c>
      <c r="T82" s="16">
        <v>78861288</v>
      </c>
      <c r="U82" s="16">
        <v>164092418</v>
      </c>
      <c r="V82" s="16">
        <v>41047299</v>
      </c>
      <c r="W82" s="16">
        <v>213019254</v>
      </c>
      <c r="X82" s="16">
        <v>1924316720</v>
      </c>
      <c r="Y82" s="16">
        <v>1631306731</v>
      </c>
      <c r="Z82" s="16">
        <v>144602842</v>
      </c>
      <c r="AA82" s="16">
        <v>151280533</v>
      </c>
      <c r="AB82" s="16">
        <v>422856489</v>
      </c>
      <c r="AC82" s="16">
        <v>1949655277</v>
      </c>
      <c r="AD82" s="16">
        <v>138814810</v>
      </c>
      <c r="AE82" s="16">
        <v>92342865</v>
      </c>
      <c r="AF82" s="16">
        <v>75714862</v>
      </c>
      <c r="AG82" s="16">
        <v>186185928</v>
      </c>
      <c r="AH82" s="16">
        <v>1461039824</v>
      </c>
      <c r="AI82" s="16">
        <v>759524278</v>
      </c>
      <c r="AJ82" s="16">
        <v>289388439</v>
      </c>
      <c r="AK82" s="16">
        <v>111988136</v>
      </c>
      <c r="AL82" s="16">
        <v>145171795</v>
      </c>
      <c r="AM82" s="16">
        <v>63260244</v>
      </c>
      <c r="AN82" s="9">
        <v>199516424</v>
      </c>
    </row>
    <row r="83" spans="1:40" x14ac:dyDescent="0.25">
      <c r="A83" s="20" t="s">
        <v>111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6"/>
    </row>
    <row r="84" spans="1:40" x14ac:dyDescent="0.25">
      <c r="A84" s="2" t="s">
        <v>145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6"/>
    </row>
    <row r="85" spans="1:40" x14ac:dyDescent="0.25">
      <c r="A85" s="20" t="s">
        <v>141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9">
        <v>0</v>
      </c>
    </row>
    <row r="86" spans="1:40" x14ac:dyDescent="0.25">
      <c r="A86" s="20" t="s">
        <v>142</v>
      </c>
      <c r="B86" s="16">
        <v>1173096410</v>
      </c>
      <c r="C86" s="16">
        <v>1522850608</v>
      </c>
      <c r="D86" s="16">
        <v>591318214</v>
      </c>
      <c r="E86" s="16">
        <v>54173372</v>
      </c>
      <c r="F86" s="16">
        <v>189964102</v>
      </c>
      <c r="G86" s="16">
        <v>4675434</v>
      </c>
      <c r="H86" s="16">
        <v>113315040</v>
      </c>
      <c r="I86" s="16">
        <v>198397600</v>
      </c>
      <c r="J86" s="16">
        <v>20558224</v>
      </c>
      <c r="K86" s="16">
        <v>12621051</v>
      </c>
      <c r="L86" s="16">
        <v>5068016</v>
      </c>
      <c r="M86" s="16">
        <v>18205027</v>
      </c>
      <c r="N86" s="16">
        <v>18654954</v>
      </c>
      <c r="O86" s="16">
        <v>109131186</v>
      </c>
      <c r="P86" s="16">
        <v>6644613</v>
      </c>
      <c r="Q86" s="16">
        <v>405287274</v>
      </c>
      <c r="R86" s="16">
        <v>368452867</v>
      </c>
      <c r="S86" s="16">
        <v>933715155</v>
      </c>
      <c r="T86" s="16">
        <v>-19722765</v>
      </c>
      <c r="U86" s="16">
        <v>12642273</v>
      </c>
      <c r="V86" s="16">
        <v>9601611</v>
      </c>
      <c r="W86" s="16">
        <v>20</v>
      </c>
      <c r="X86" s="16">
        <v>2003845148</v>
      </c>
      <c r="Y86" s="16">
        <v>148800967</v>
      </c>
      <c r="Z86" s="16">
        <v>25434989</v>
      </c>
      <c r="AA86" s="16">
        <v>23171076</v>
      </c>
      <c r="AB86" s="16">
        <v>864142387</v>
      </c>
      <c r="AC86" s="16">
        <v>46790168</v>
      </c>
      <c r="AD86" s="16">
        <v>1904228</v>
      </c>
      <c r="AE86" s="16">
        <v>4180458</v>
      </c>
      <c r="AF86" s="16">
        <v>1329713</v>
      </c>
      <c r="AG86" s="16">
        <v>1925882</v>
      </c>
      <c r="AH86" s="16">
        <v>86953896</v>
      </c>
      <c r="AI86" s="16">
        <v>30683219</v>
      </c>
      <c r="AJ86" s="16">
        <v>24600</v>
      </c>
      <c r="AK86" s="16">
        <v>814602</v>
      </c>
      <c r="AL86" s="16">
        <v>35572</v>
      </c>
      <c r="AM86" s="16">
        <v>3657</v>
      </c>
      <c r="AN86" s="9">
        <v>4559362</v>
      </c>
    </row>
    <row r="87" spans="1:40" x14ac:dyDescent="0.25">
      <c r="A87" s="20" t="s">
        <v>143</v>
      </c>
      <c r="B87" s="16">
        <v>1337533136</v>
      </c>
      <c r="C87" s="16">
        <v>1423411965</v>
      </c>
      <c r="D87" s="16">
        <v>532399823</v>
      </c>
      <c r="E87" s="16">
        <v>24811588</v>
      </c>
      <c r="F87" s="16">
        <v>236005102</v>
      </c>
      <c r="G87" s="16">
        <v>1465676</v>
      </c>
      <c r="H87" s="16">
        <v>113880071</v>
      </c>
      <c r="I87" s="16">
        <v>172238292</v>
      </c>
      <c r="J87" s="16">
        <v>19500533</v>
      </c>
      <c r="K87" s="16">
        <v>0</v>
      </c>
      <c r="L87" s="16">
        <v>846108</v>
      </c>
      <c r="M87" s="16">
        <v>4225524</v>
      </c>
      <c r="N87" s="16">
        <v>20596580</v>
      </c>
      <c r="O87" s="16">
        <v>104393615</v>
      </c>
      <c r="P87" s="16">
        <v>995833</v>
      </c>
      <c r="Q87" s="16">
        <v>386766947</v>
      </c>
      <c r="R87" s="16">
        <v>421480011</v>
      </c>
      <c r="S87" s="16">
        <v>845884542</v>
      </c>
      <c r="T87" s="16">
        <v>-24639625</v>
      </c>
      <c r="U87" s="16">
        <v>8922016</v>
      </c>
      <c r="V87" s="16">
        <v>6302963</v>
      </c>
      <c r="W87" s="16">
        <v>22920</v>
      </c>
      <c r="X87" s="16">
        <v>1973361868</v>
      </c>
      <c r="Y87" s="16">
        <v>42584461</v>
      </c>
      <c r="Z87" s="16">
        <v>24405382</v>
      </c>
      <c r="AA87" s="16">
        <v>14181958</v>
      </c>
      <c r="AB87" s="16">
        <v>859051274</v>
      </c>
      <c r="AC87" s="16">
        <v>12442222</v>
      </c>
      <c r="AD87" s="16">
        <v>2969029</v>
      </c>
      <c r="AE87" s="16">
        <v>5019190</v>
      </c>
      <c r="AF87" s="16">
        <v>2743783</v>
      </c>
      <c r="AG87" s="16">
        <v>-377782</v>
      </c>
      <c r="AH87" s="16">
        <v>103383361</v>
      </c>
      <c r="AI87" s="16">
        <v>35755911</v>
      </c>
      <c r="AJ87" s="16">
        <v>7901</v>
      </c>
      <c r="AK87" s="16">
        <v>1070011</v>
      </c>
      <c r="AL87" s="16">
        <v>24045</v>
      </c>
      <c r="AM87" s="16">
        <v>19209</v>
      </c>
      <c r="AN87" s="9">
        <v>10094875</v>
      </c>
    </row>
    <row r="88" spans="1:40" x14ac:dyDescent="0.25">
      <c r="A88" s="20" t="s">
        <v>144</v>
      </c>
      <c r="B88" s="16">
        <v>1299763012</v>
      </c>
      <c r="C88" s="16">
        <v>1474413599</v>
      </c>
      <c r="D88" s="16">
        <v>493354078</v>
      </c>
      <c r="E88" s="16">
        <v>8962698</v>
      </c>
      <c r="F88" s="16">
        <v>241891797</v>
      </c>
      <c r="G88" s="16">
        <v>805859</v>
      </c>
      <c r="H88" s="16">
        <v>107116659</v>
      </c>
      <c r="I88" s="16">
        <v>135879390</v>
      </c>
      <c r="J88" s="16">
        <v>22212648</v>
      </c>
      <c r="K88" s="16">
        <v>7730005</v>
      </c>
      <c r="L88" s="16">
        <v>824508</v>
      </c>
      <c r="M88" s="16">
        <v>14552873</v>
      </c>
      <c r="N88" s="16">
        <v>20969686</v>
      </c>
      <c r="O88" s="16">
        <v>117660984</v>
      </c>
      <c r="P88" s="16">
        <v>1597872</v>
      </c>
      <c r="Q88" s="16">
        <v>407462016</v>
      </c>
      <c r="R88" s="16">
        <v>557977981</v>
      </c>
      <c r="S88" s="16">
        <v>823166243</v>
      </c>
      <c r="T88" s="16">
        <v>-25316404</v>
      </c>
      <c r="U88" s="16">
        <v>16167409</v>
      </c>
      <c r="V88" s="16">
        <v>3697485</v>
      </c>
      <c r="W88" s="16">
        <v>94795</v>
      </c>
      <c r="X88" s="16">
        <v>1907238900</v>
      </c>
      <c r="Y88" s="16">
        <v>11181112</v>
      </c>
      <c r="Z88" s="16">
        <v>15171134</v>
      </c>
      <c r="AA88" s="16">
        <v>20084677</v>
      </c>
      <c r="AB88" s="16">
        <v>850919532</v>
      </c>
      <c r="AC88" s="16">
        <v>38213189</v>
      </c>
      <c r="AD88" s="16">
        <v>5890572</v>
      </c>
      <c r="AE88" s="16">
        <v>6792375</v>
      </c>
      <c r="AF88" s="16">
        <v>2216376</v>
      </c>
      <c r="AG88" s="16">
        <v>111291</v>
      </c>
      <c r="AH88" s="16">
        <v>82442638</v>
      </c>
      <c r="AI88" s="16">
        <v>101140099</v>
      </c>
      <c r="AJ88" s="16">
        <v>0</v>
      </c>
      <c r="AK88" s="16">
        <v>2551233</v>
      </c>
      <c r="AL88" s="16">
        <v>69509</v>
      </c>
      <c r="AM88" s="16">
        <v>-791</v>
      </c>
      <c r="AN88" s="9">
        <v>15060911</v>
      </c>
    </row>
    <row r="89" spans="1:40" x14ac:dyDescent="0.25">
      <c r="A89" s="20" t="s">
        <v>111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6"/>
    </row>
    <row r="90" spans="1:40" x14ac:dyDescent="0.25">
      <c r="A90" s="2" t="s">
        <v>146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6"/>
    </row>
    <row r="91" spans="1:40" x14ac:dyDescent="0.25">
      <c r="A91" s="20" t="s">
        <v>147</v>
      </c>
      <c r="B91" s="16">
        <v>731028585</v>
      </c>
      <c r="C91" s="16">
        <v>4515031650</v>
      </c>
      <c r="D91" s="16">
        <v>1078988</v>
      </c>
      <c r="E91" s="16">
        <v>39018565</v>
      </c>
      <c r="F91" s="16">
        <v>65337782</v>
      </c>
      <c r="G91" s="16">
        <v>66691155</v>
      </c>
      <c r="H91" s="16">
        <v>7100644</v>
      </c>
      <c r="I91" s="16">
        <v>180581613</v>
      </c>
      <c r="J91" s="16">
        <v>6170619</v>
      </c>
      <c r="K91" s="16">
        <v>209837965</v>
      </c>
      <c r="L91" s="16">
        <v>0</v>
      </c>
      <c r="M91" s="16">
        <v>107025420</v>
      </c>
      <c r="N91" s="16">
        <v>47443637</v>
      </c>
      <c r="O91" s="16">
        <v>30825039</v>
      </c>
      <c r="P91" s="16">
        <v>14000000</v>
      </c>
      <c r="Q91" s="16">
        <v>0</v>
      </c>
      <c r="R91" s="16">
        <v>184797315</v>
      </c>
      <c r="S91" s="16">
        <v>782625</v>
      </c>
      <c r="T91" s="16">
        <v>66091861</v>
      </c>
      <c r="U91" s="16">
        <v>135228737</v>
      </c>
      <c r="V91" s="16">
        <v>94395761</v>
      </c>
      <c r="W91" s="16">
        <v>49511304</v>
      </c>
      <c r="X91" s="16">
        <v>69995556</v>
      </c>
      <c r="Y91" s="16">
        <v>110221871</v>
      </c>
      <c r="Z91" s="16">
        <v>16763183</v>
      </c>
      <c r="AA91" s="16">
        <v>475879826</v>
      </c>
      <c r="AB91" s="16">
        <v>122763635</v>
      </c>
      <c r="AC91" s="16">
        <v>31591477</v>
      </c>
      <c r="AD91" s="16">
        <v>334980709</v>
      </c>
      <c r="AE91" s="16">
        <v>0</v>
      </c>
      <c r="AF91" s="16">
        <v>348159560</v>
      </c>
      <c r="AG91" s="16">
        <v>124981998</v>
      </c>
      <c r="AH91" s="16">
        <v>55680997</v>
      </c>
      <c r="AI91" s="16">
        <v>529011475</v>
      </c>
      <c r="AJ91" s="16">
        <v>262800620</v>
      </c>
      <c r="AK91" s="16">
        <v>91190448</v>
      </c>
      <c r="AL91" s="16">
        <v>409705957</v>
      </c>
      <c r="AM91" s="16">
        <v>24912345</v>
      </c>
      <c r="AN91" s="9">
        <v>1932673217</v>
      </c>
    </row>
    <row r="92" spans="1:40" x14ac:dyDescent="0.25">
      <c r="A92" s="20" t="s">
        <v>148</v>
      </c>
      <c r="B92" s="16">
        <v>2407101900</v>
      </c>
      <c r="C92" s="16">
        <v>3851626669</v>
      </c>
      <c r="D92" s="16">
        <v>117907974</v>
      </c>
      <c r="E92" s="16">
        <v>100634252</v>
      </c>
      <c r="F92" s="16">
        <v>8335963</v>
      </c>
      <c r="G92" s="16">
        <v>65589698</v>
      </c>
      <c r="H92" s="16">
        <v>9181741</v>
      </c>
      <c r="I92" s="16">
        <v>1998021221</v>
      </c>
      <c r="J92" s="16">
        <v>53251133</v>
      </c>
      <c r="K92" s="16">
        <v>188152843</v>
      </c>
      <c r="L92" s="16">
        <v>337784831</v>
      </c>
      <c r="M92" s="16">
        <v>496414075</v>
      </c>
      <c r="N92" s="16">
        <v>-43493015</v>
      </c>
      <c r="O92" s="16">
        <v>335422032</v>
      </c>
      <c r="P92" s="16">
        <v>-28033590</v>
      </c>
      <c r="Q92" s="16">
        <v>-96522874</v>
      </c>
      <c r="R92" s="16">
        <v>-2221422756</v>
      </c>
      <c r="S92" s="16">
        <v>38068542</v>
      </c>
      <c r="T92" s="16">
        <v>79701515</v>
      </c>
      <c r="U92" s="16">
        <v>-126895517</v>
      </c>
      <c r="V92" s="16">
        <v>327313915</v>
      </c>
      <c r="W92" s="16">
        <v>167618215</v>
      </c>
      <c r="X92" s="16">
        <v>820986729</v>
      </c>
      <c r="Y92" s="16">
        <v>215566570</v>
      </c>
      <c r="Z92" s="16">
        <v>168295878</v>
      </c>
      <c r="AA92" s="16">
        <v>408705682</v>
      </c>
      <c r="AB92" s="16">
        <v>137770640</v>
      </c>
      <c r="AC92" s="16">
        <v>-814161443</v>
      </c>
      <c r="AD92" s="16">
        <v>554340039</v>
      </c>
      <c r="AE92" s="16">
        <v>657242837</v>
      </c>
      <c r="AF92" s="16">
        <v>686936999</v>
      </c>
      <c r="AG92" s="16">
        <v>319530425</v>
      </c>
      <c r="AH92" s="16">
        <v>-296721781</v>
      </c>
      <c r="AI92" s="16">
        <v>1397282522</v>
      </c>
      <c r="AJ92" s="16">
        <v>602776499</v>
      </c>
      <c r="AK92" s="16">
        <v>219483223</v>
      </c>
      <c r="AL92" s="16">
        <v>702261828</v>
      </c>
      <c r="AM92" s="16">
        <v>450753684</v>
      </c>
      <c r="AN92" s="9">
        <v>1789302766</v>
      </c>
    </row>
    <row r="93" spans="1:40" x14ac:dyDescent="0.25">
      <c r="A93" s="20" t="s">
        <v>111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6"/>
    </row>
    <row r="94" spans="1:40" x14ac:dyDescent="0.25">
      <c r="A94" s="2" t="s">
        <v>149</v>
      </c>
      <c r="B94" s="16">
        <v>0</v>
      </c>
      <c r="C94" s="16">
        <v>62822010</v>
      </c>
      <c r="D94" s="16">
        <v>0</v>
      </c>
      <c r="E94" s="16">
        <v>45098843</v>
      </c>
      <c r="F94" s="16">
        <v>65074568</v>
      </c>
      <c r="G94" s="16">
        <v>77561166</v>
      </c>
      <c r="H94" s="16">
        <v>0</v>
      </c>
      <c r="I94" s="16">
        <v>168832100</v>
      </c>
      <c r="J94" s="16">
        <v>0</v>
      </c>
      <c r="K94" s="16">
        <v>158398111</v>
      </c>
      <c r="L94" s="16">
        <v>0</v>
      </c>
      <c r="M94" s="16">
        <v>235140947</v>
      </c>
      <c r="N94" s="16">
        <v>92972576</v>
      </c>
      <c r="O94" s="16">
        <v>0</v>
      </c>
      <c r="P94" s="16">
        <v>46813461</v>
      </c>
      <c r="Q94" s="16">
        <v>0</v>
      </c>
      <c r="R94" s="16">
        <v>86888209</v>
      </c>
      <c r="S94" s="16">
        <v>0</v>
      </c>
      <c r="T94" s="16">
        <v>54703655</v>
      </c>
      <c r="U94" s="16">
        <v>157249460</v>
      </c>
      <c r="V94" s="16">
        <v>42773907</v>
      </c>
      <c r="W94" s="16">
        <v>88103880</v>
      </c>
      <c r="X94" s="16">
        <v>125088738</v>
      </c>
      <c r="Y94" s="16">
        <v>183399252</v>
      </c>
      <c r="Z94" s="16">
        <v>44506309</v>
      </c>
      <c r="AA94" s="16">
        <v>428334315</v>
      </c>
      <c r="AB94" s="16">
        <v>29100995</v>
      </c>
      <c r="AC94" s="16">
        <v>204488905</v>
      </c>
      <c r="AD94" s="16">
        <v>237908325</v>
      </c>
      <c r="AE94" s="16">
        <v>0</v>
      </c>
      <c r="AF94" s="16">
        <v>164897601</v>
      </c>
      <c r="AG94" s="16">
        <v>141496237</v>
      </c>
      <c r="AH94" s="16">
        <v>94632333</v>
      </c>
      <c r="AI94" s="16">
        <v>0</v>
      </c>
      <c r="AJ94" s="16">
        <v>367584557</v>
      </c>
      <c r="AK94" s="16">
        <v>192106058</v>
      </c>
      <c r="AL94" s="16">
        <v>637634551</v>
      </c>
      <c r="AM94" s="16">
        <v>127889129</v>
      </c>
      <c r="AN94" s="9">
        <v>0</v>
      </c>
    </row>
    <row r="95" spans="1:40" x14ac:dyDescent="0.25">
      <c r="A95" s="22" t="s">
        <v>150</v>
      </c>
      <c r="B95" s="23">
        <v>54707887</v>
      </c>
      <c r="C95" s="23">
        <v>757560340</v>
      </c>
      <c r="D95" s="23">
        <v>0</v>
      </c>
      <c r="E95" s="23">
        <v>1329160</v>
      </c>
      <c r="F95" s="23">
        <v>42206191</v>
      </c>
      <c r="G95" s="23">
        <v>93717</v>
      </c>
      <c r="H95" s="23">
        <v>0</v>
      </c>
      <c r="I95" s="23">
        <v>93750000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2756717</v>
      </c>
      <c r="AA95" s="23">
        <v>4498592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4">
        <v>0</v>
      </c>
    </row>
  </sheetData>
  <mergeCells count="2">
    <mergeCell ref="A1:AN1"/>
    <mergeCell ref="B2:AN2"/>
  </mergeCells>
  <pageMargins left="0.7" right="0.7" top="0.75" bottom="0.75" header="0.3" footer="0.3"/>
  <rowBreaks count="1" manualBreakCount="1"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5"/>
  <sheetViews>
    <sheetView workbookViewId="0">
      <selection sqref="A1:B1"/>
    </sheetView>
  </sheetViews>
  <sheetFormatPr defaultRowHeight="12.5" x14ac:dyDescent="0.25"/>
  <cols>
    <col min="1" max="1" width="48.54296875" bestFit="1" customWidth="1"/>
    <col min="2" max="2" width="16.81640625" bestFit="1" customWidth="1"/>
  </cols>
  <sheetData>
    <row r="1" spans="1:2" ht="43.15" customHeight="1" x14ac:dyDescent="0.3">
      <c r="A1" s="26" t="s">
        <v>0</v>
      </c>
      <c r="B1" s="27"/>
    </row>
    <row r="2" spans="1:2" x14ac:dyDescent="0.25">
      <c r="A2" s="21"/>
      <c r="B2" s="25" t="s">
        <v>637</v>
      </c>
    </row>
    <row r="3" spans="1:2" x14ac:dyDescent="0.25">
      <c r="A3" s="18"/>
      <c r="B3" s="4"/>
    </row>
    <row r="4" spans="1:2" x14ac:dyDescent="0.25">
      <c r="A4" s="3"/>
      <c r="B4" s="5" t="s">
        <v>637</v>
      </c>
    </row>
    <row r="5" spans="1:2" x14ac:dyDescent="0.25">
      <c r="A5" s="19"/>
      <c r="B5" s="5"/>
    </row>
    <row r="6" spans="1:2" x14ac:dyDescent="0.25">
      <c r="A6" s="2" t="s">
        <v>106</v>
      </c>
      <c r="B6" s="6"/>
    </row>
    <row r="7" spans="1:2" x14ac:dyDescent="0.25">
      <c r="A7" s="1" t="s">
        <v>107</v>
      </c>
      <c r="B7" s="7"/>
    </row>
    <row r="8" spans="1:2" x14ac:dyDescent="0.25">
      <c r="A8" s="20" t="s">
        <v>108</v>
      </c>
      <c r="B8" s="8">
        <f>+B15</f>
        <v>521029548064</v>
      </c>
    </row>
    <row r="9" spans="1:2" x14ac:dyDescent="0.25">
      <c r="A9" s="20" t="s">
        <v>109</v>
      </c>
      <c r="B9" s="8">
        <f>+B26</f>
        <v>460896936589</v>
      </c>
    </row>
    <row r="10" spans="1:2" x14ac:dyDescent="0.25">
      <c r="A10" s="20" t="s">
        <v>110</v>
      </c>
      <c r="B10" s="8">
        <f>+B8-B9</f>
        <v>60132611475</v>
      </c>
    </row>
    <row r="11" spans="1:2" x14ac:dyDescent="0.25">
      <c r="A11" s="20" t="s">
        <v>111</v>
      </c>
      <c r="B11" s="6"/>
    </row>
    <row r="12" spans="1:2" x14ac:dyDescent="0.25">
      <c r="A12" s="2" t="s">
        <v>112</v>
      </c>
      <c r="B12" s="6"/>
    </row>
    <row r="13" spans="1:2" x14ac:dyDescent="0.25">
      <c r="A13" s="20" t="s">
        <v>113</v>
      </c>
      <c r="B13" s="9">
        <v>706568457030</v>
      </c>
    </row>
    <row r="14" spans="1:2" x14ac:dyDescent="0.25">
      <c r="A14" s="20" t="s">
        <v>114</v>
      </c>
      <c r="B14" s="9">
        <v>717184171836</v>
      </c>
    </row>
    <row r="15" spans="1:2" x14ac:dyDescent="0.25">
      <c r="A15" s="20" t="s">
        <v>115</v>
      </c>
      <c r="B15" s="9">
        <v>521029548064</v>
      </c>
    </row>
    <row r="16" spans="1:2" x14ac:dyDescent="0.25">
      <c r="A16" s="20" t="s">
        <v>111</v>
      </c>
      <c r="B16" s="6"/>
    </row>
    <row r="17" spans="1:2" x14ac:dyDescent="0.25">
      <c r="A17" s="20" t="s">
        <v>116</v>
      </c>
      <c r="B17" s="8">
        <f>+B14-B13</f>
        <v>10615714806</v>
      </c>
    </row>
    <row r="18" spans="1:2" x14ac:dyDescent="0.25">
      <c r="A18" s="20" t="s">
        <v>117</v>
      </c>
      <c r="B18" s="8">
        <f>+B15-B13</f>
        <v>-185538908966</v>
      </c>
    </row>
    <row r="19" spans="1:2" x14ac:dyDescent="0.25">
      <c r="A19" s="20" t="s">
        <v>118</v>
      </c>
      <c r="B19" s="8">
        <f>+B15-B14</f>
        <v>-196154623772</v>
      </c>
    </row>
    <row r="20" spans="1:2" x14ac:dyDescent="0.25">
      <c r="A20" s="20" t="s">
        <v>119</v>
      </c>
      <c r="B20" s="10">
        <f>IF(B13=0,0,B15*100/B13)</f>
        <v>73.740844624468963</v>
      </c>
    </row>
    <row r="21" spans="1:2" x14ac:dyDescent="0.25">
      <c r="A21" s="20" t="s">
        <v>120</v>
      </c>
      <c r="B21" s="10">
        <f>IF(B14=0,0,B15*100/B14)</f>
        <v>72.649337300648753</v>
      </c>
    </row>
    <row r="22" spans="1:2" x14ac:dyDescent="0.25">
      <c r="A22" s="20" t="s">
        <v>111</v>
      </c>
      <c r="B22" s="6"/>
    </row>
    <row r="23" spans="1:2" x14ac:dyDescent="0.25">
      <c r="A23" s="2" t="s">
        <v>121</v>
      </c>
      <c r="B23" s="6"/>
    </row>
    <row r="24" spans="1:2" x14ac:dyDescent="0.25">
      <c r="A24" s="20" t="s">
        <v>113</v>
      </c>
      <c r="B24" s="9">
        <v>697185086152</v>
      </c>
    </row>
    <row r="25" spans="1:2" x14ac:dyDescent="0.25">
      <c r="A25" s="20" t="s">
        <v>114</v>
      </c>
      <c r="B25" s="9">
        <v>714307975989</v>
      </c>
    </row>
    <row r="26" spans="1:2" x14ac:dyDescent="0.25">
      <c r="A26" s="20" t="s">
        <v>115</v>
      </c>
      <c r="B26" s="9">
        <v>460896936589</v>
      </c>
    </row>
    <row r="27" spans="1:2" x14ac:dyDescent="0.25">
      <c r="A27" s="20" t="s">
        <v>111</v>
      </c>
      <c r="B27" s="6"/>
    </row>
    <row r="28" spans="1:2" x14ac:dyDescent="0.25">
      <c r="A28" s="20" t="s">
        <v>122</v>
      </c>
      <c r="B28" s="8">
        <f>+B25-B24</f>
        <v>17122889837</v>
      </c>
    </row>
    <row r="29" spans="1:2" x14ac:dyDescent="0.25">
      <c r="A29" s="20" t="s">
        <v>123</v>
      </c>
      <c r="B29" s="8">
        <f>+B26-B24</f>
        <v>-236288149563</v>
      </c>
    </row>
    <row r="30" spans="1:2" x14ac:dyDescent="0.25">
      <c r="A30" s="20" t="s">
        <v>124</v>
      </c>
      <c r="B30" s="8">
        <f>+B26-B25</f>
        <v>-253411039400</v>
      </c>
    </row>
    <row r="31" spans="1:2" x14ac:dyDescent="0.25">
      <c r="A31" s="20" t="s">
        <v>125</v>
      </c>
      <c r="B31" s="10">
        <f>IF(B24=0,0,B26*100/B24)</f>
        <v>66.108261026185446</v>
      </c>
    </row>
    <row r="32" spans="1:2" x14ac:dyDescent="0.25">
      <c r="A32" s="20" t="s">
        <v>126</v>
      </c>
      <c r="B32" s="10">
        <f>IF(B25=0,0,B26*100/B25)</f>
        <v>64.523560156368404</v>
      </c>
    </row>
    <row r="33" spans="1:2" x14ac:dyDescent="0.25">
      <c r="A33" s="20" t="s">
        <v>111</v>
      </c>
      <c r="B33" s="6"/>
    </row>
    <row r="34" spans="1:2" x14ac:dyDescent="0.25">
      <c r="A34" s="2" t="s">
        <v>127</v>
      </c>
      <c r="B34" s="6"/>
    </row>
    <row r="35" spans="1:2" x14ac:dyDescent="0.25">
      <c r="A35" s="20" t="s">
        <v>128</v>
      </c>
      <c r="B35" s="9">
        <v>618305692027</v>
      </c>
    </row>
    <row r="36" spans="1:2" x14ac:dyDescent="0.25">
      <c r="A36" s="20" t="s">
        <v>129</v>
      </c>
      <c r="B36" s="9">
        <v>630404334305</v>
      </c>
    </row>
    <row r="37" spans="1:2" x14ac:dyDescent="0.25">
      <c r="A37" s="20" t="s">
        <v>130</v>
      </c>
      <c r="B37" s="9">
        <v>419862196704</v>
      </c>
    </row>
    <row r="38" spans="1:2" x14ac:dyDescent="0.25">
      <c r="A38" s="20" t="s">
        <v>111</v>
      </c>
      <c r="B38" s="6"/>
    </row>
    <row r="39" spans="1:2" x14ac:dyDescent="0.25">
      <c r="A39" s="20" t="s">
        <v>131</v>
      </c>
      <c r="B39" s="8">
        <f>+B36-B35</f>
        <v>12098642278</v>
      </c>
    </row>
    <row r="40" spans="1:2" x14ac:dyDescent="0.25">
      <c r="A40" s="20" t="s">
        <v>123</v>
      </c>
      <c r="B40" s="8">
        <f>+B37-B35</f>
        <v>-198443495323</v>
      </c>
    </row>
    <row r="41" spans="1:2" x14ac:dyDescent="0.25">
      <c r="A41" s="20" t="s">
        <v>124</v>
      </c>
      <c r="B41" s="8">
        <f>+B37-B36</f>
        <v>-210542137601</v>
      </c>
    </row>
    <row r="42" spans="1:2" x14ac:dyDescent="0.25">
      <c r="A42" s="20" t="s">
        <v>125</v>
      </c>
      <c r="B42" s="10">
        <f>IF(B35=0,0,B37*100/B35)</f>
        <v>67.905277618836081</v>
      </c>
    </row>
    <row r="43" spans="1:2" x14ac:dyDescent="0.25">
      <c r="A43" s="20" t="s">
        <v>126</v>
      </c>
      <c r="B43" s="10">
        <f>IF(B36=0,0,B37*100/B36)</f>
        <v>66.602047901032321</v>
      </c>
    </row>
    <row r="44" spans="1:2" x14ac:dyDescent="0.25">
      <c r="A44" s="20" t="s">
        <v>111</v>
      </c>
      <c r="B44" s="6"/>
    </row>
    <row r="45" spans="1:2" x14ac:dyDescent="0.25">
      <c r="A45" s="2" t="s">
        <v>132</v>
      </c>
      <c r="B45" s="6"/>
    </row>
    <row r="46" spans="1:2" x14ac:dyDescent="0.25">
      <c r="A46" s="20" t="s">
        <v>128</v>
      </c>
      <c r="B46" s="9">
        <v>172817947362</v>
      </c>
    </row>
    <row r="47" spans="1:2" x14ac:dyDescent="0.25">
      <c r="A47" s="20" t="s">
        <v>129</v>
      </c>
      <c r="B47" s="9">
        <v>172239911093</v>
      </c>
    </row>
    <row r="48" spans="1:2" x14ac:dyDescent="0.25">
      <c r="A48" s="20" t="s">
        <v>130</v>
      </c>
      <c r="B48" s="9">
        <v>120359814568</v>
      </c>
    </row>
    <row r="49" spans="1:2" x14ac:dyDescent="0.25">
      <c r="A49" s="20" t="s">
        <v>111</v>
      </c>
      <c r="B49" s="6"/>
    </row>
    <row r="50" spans="1:2" x14ac:dyDescent="0.25">
      <c r="A50" s="20" t="s">
        <v>133</v>
      </c>
      <c r="B50" s="8">
        <f>+B47-B46</f>
        <v>-578036269</v>
      </c>
    </row>
    <row r="51" spans="1:2" x14ac:dyDescent="0.25">
      <c r="A51" s="20" t="s">
        <v>123</v>
      </c>
      <c r="B51" s="8">
        <f>+B48-B46</f>
        <v>-52458132794</v>
      </c>
    </row>
    <row r="52" spans="1:2" x14ac:dyDescent="0.25">
      <c r="A52" s="20" t="s">
        <v>124</v>
      </c>
      <c r="B52" s="8">
        <f>+B48-B47</f>
        <v>-51880096525</v>
      </c>
    </row>
    <row r="53" spans="1:2" x14ac:dyDescent="0.25">
      <c r="A53" s="20" t="s">
        <v>125</v>
      </c>
      <c r="B53" s="10">
        <f>IF(B46=0,0,B48*100/B46)</f>
        <v>69.645436949834561</v>
      </c>
    </row>
    <row r="54" spans="1:2" x14ac:dyDescent="0.25">
      <c r="A54" s="20" t="s">
        <v>126</v>
      </c>
      <c r="B54" s="10">
        <f>IF(B47=0,0,B48*100/B47)</f>
        <v>69.879166683389883</v>
      </c>
    </row>
    <row r="55" spans="1:2" x14ac:dyDescent="0.25">
      <c r="A55" s="20" t="s">
        <v>111</v>
      </c>
      <c r="B55" s="6"/>
    </row>
    <row r="56" spans="1:2" x14ac:dyDescent="0.25">
      <c r="A56" s="2" t="s">
        <v>134</v>
      </c>
      <c r="B56" s="6"/>
    </row>
    <row r="57" spans="1:2" x14ac:dyDescent="0.25">
      <c r="A57" s="20" t="s">
        <v>128</v>
      </c>
      <c r="B57" s="9">
        <v>78879394125</v>
      </c>
    </row>
    <row r="58" spans="1:2" x14ac:dyDescent="0.25">
      <c r="A58" s="20" t="s">
        <v>129</v>
      </c>
      <c r="B58" s="9">
        <v>83903641684</v>
      </c>
    </row>
    <row r="59" spans="1:2" x14ac:dyDescent="0.25">
      <c r="A59" s="20" t="s">
        <v>130</v>
      </c>
      <c r="B59" s="9">
        <v>41034739885</v>
      </c>
    </row>
    <row r="60" spans="1:2" x14ac:dyDescent="0.25">
      <c r="A60" s="20" t="s">
        <v>111</v>
      </c>
      <c r="B60" s="6"/>
    </row>
    <row r="61" spans="1:2" x14ac:dyDescent="0.25">
      <c r="A61" s="20" t="s">
        <v>135</v>
      </c>
      <c r="B61" s="8">
        <f>+B58-B57</f>
        <v>5024247559</v>
      </c>
    </row>
    <row r="62" spans="1:2" x14ac:dyDescent="0.25">
      <c r="A62" s="20" t="s">
        <v>123</v>
      </c>
      <c r="B62" s="8">
        <f>+B59-B57</f>
        <v>-37844654240</v>
      </c>
    </row>
    <row r="63" spans="1:2" x14ac:dyDescent="0.25">
      <c r="A63" s="20" t="s">
        <v>124</v>
      </c>
      <c r="B63" s="8">
        <f>+B59-B58</f>
        <v>-42868901799</v>
      </c>
    </row>
    <row r="64" spans="1:2" x14ac:dyDescent="0.25">
      <c r="A64" s="20" t="s">
        <v>125</v>
      </c>
      <c r="B64" s="10">
        <f>IF(B57=0,0,B59*100/B57)</f>
        <v>52.022128643600304</v>
      </c>
    </row>
    <row r="65" spans="1:2" x14ac:dyDescent="0.25">
      <c r="A65" s="20" t="s">
        <v>126</v>
      </c>
      <c r="B65" s="10">
        <f>IF(B58=0,0,B59*100/B58)</f>
        <v>48.906983131371184</v>
      </c>
    </row>
    <row r="66" spans="1:2" x14ac:dyDescent="0.25">
      <c r="A66" s="20" t="s">
        <v>111</v>
      </c>
      <c r="B66" s="6"/>
    </row>
    <row r="67" spans="1:2" x14ac:dyDescent="0.25">
      <c r="A67" s="2" t="s">
        <v>136</v>
      </c>
      <c r="B67" s="6"/>
    </row>
    <row r="68" spans="1:2" x14ac:dyDescent="0.25">
      <c r="A68" s="20" t="s">
        <v>128</v>
      </c>
      <c r="B68" s="9">
        <v>44439218000</v>
      </c>
    </row>
    <row r="69" spans="1:2" x14ac:dyDescent="0.25">
      <c r="A69" s="20" t="s">
        <v>129</v>
      </c>
      <c r="B69" s="9">
        <v>46194359000</v>
      </c>
    </row>
    <row r="70" spans="1:2" x14ac:dyDescent="0.25">
      <c r="A70" s="20" t="s">
        <v>130</v>
      </c>
      <c r="B70" s="9">
        <v>25898549982</v>
      </c>
    </row>
    <row r="71" spans="1:2" x14ac:dyDescent="0.25">
      <c r="A71" s="20" t="s">
        <v>111</v>
      </c>
      <c r="B71" s="6"/>
    </row>
    <row r="72" spans="1:2" x14ac:dyDescent="0.25">
      <c r="A72" s="20" t="s">
        <v>137</v>
      </c>
      <c r="B72" s="8">
        <f>+B69-B68</f>
        <v>1755141000</v>
      </c>
    </row>
    <row r="73" spans="1:2" x14ac:dyDescent="0.25">
      <c r="A73" s="20" t="s">
        <v>123</v>
      </c>
      <c r="B73" s="8">
        <f>+B70-B68</f>
        <v>-18540668018</v>
      </c>
    </row>
    <row r="74" spans="1:2" x14ac:dyDescent="0.25">
      <c r="A74" s="20" t="s">
        <v>124</v>
      </c>
      <c r="B74" s="8">
        <f>+B70-B69</f>
        <v>-20295809018</v>
      </c>
    </row>
    <row r="75" spans="1:2" x14ac:dyDescent="0.25">
      <c r="A75" s="20" t="s">
        <v>138</v>
      </c>
      <c r="B75" s="10">
        <f>IF(B68=0,0,B70*100/B68)</f>
        <v>58.278590730376941</v>
      </c>
    </row>
    <row r="76" spans="1:2" x14ac:dyDescent="0.25">
      <c r="A76" s="20" t="s">
        <v>139</v>
      </c>
      <c r="B76" s="10">
        <f>IF(B69=0,0,B70*100/B69)</f>
        <v>56.064312921843985</v>
      </c>
    </row>
    <row r="77" spans="1:2" x14ac:dyDescent="0.25">
      <c r="A77" s="20" t="s">
        <v>111</v>
      </c>
      <c r="B77" s="6"/>
    </row>
    <row r="78" spans="1:2" x14ac:dyDescent="0.25">
      <c r="A78" s="2" t="s">
        <v>140</v>
      </c>
      <c r="B78" s="6"/>
    </row>
    <row r="79" spans="1:2" x14ac:dyDescent="0.25">
      <c r="A79" s="20" t="s">
        <v>141</v>
      </c>
      <c r="B79" s="9">
        <v>0</v>
      </c>
    </row>
    <row r="80" spans="1:2" x14ac:dyDescent="0.25">
      <c r="A80" s="20" t="s">
        <v>142</v>
      </c>
      <c r="B80" s="9">
        <v>484017451312</v>
      </c>
    </row>
    <row r="81" spans="1:2" x14ac:dyDescent="0.25">
      <c r="A81" s="20" t="s">
        <v>143</v>
      </c>
      <c r="B81" s="9">
        <v>467240788913</v>
      </c>
    </row>
    <row r="82" spans="1:2" x14ac:dyDescent="0.25">
      <c r="A82" s="20" t="s">
        <v>144</v>
      </c>
      <c r="B82" s="9">
        <v>448115963563</v>
      </c>
    </row>
    <row r="83" spans="1:2" x14ac:dyDescent="0.25">
      <c r="A83" s="20" t="s">
        <v>111</v>
      </c>
      <c r="B83" s="6"/>
    </row>
    <row r="84" spans="1:2" x14ac:dyDescent="0.25">
      <c r="A84" s="2" t="s">
        <v>145</v>
      </c>
      <c r="B84" s="6"/>
    </row>
    <row r="85" spans="1:2" x14ac:dyDescent="0.25">
      <c r="A85" s="20" t="s">
        <v>141</v>
      </c>
      <c r="B85" s="9">
        <v>0</v>
      </c>
    </row>
    <row r="86" spans="1:2" x14ac:dyDescent="0.25">
      <c r="A86" s="20" t="s">
        <v>142</v>
      </c>
      <c r="B86" s="9">
        <v>147955244063</v>
      </c>
    </row>
    <row r="87" spans="1:2" x14ac:dyDescent="0.25">
      <c r="A87" s="20" t="s">
        <v>143</v>
      </c>
      <c r="B87" s="9">
        <v>160798294108</v>
      </c>
    </row>
    <row r="88" spans="1:2" x14ac:dyDescent="0.25">
      <c r="A88" s="20" t="s">
        <v>144</v>
      </c>
      <c r="B88" s="9">
        <v>158396107871</v>
      </c>
    </row>
    <row r="89" spans="1:2" x14ac:dyDescent="0.25">
      <c r="A89" s="20" t="s">
        <v>111</v>
      </c>
      <c r="B89" s="6"/>
    </row>
    <row r="90" spans="1:2" x14ac:dyDescent="0.25">
      <c r="A90" s="2" t="s">
        <v>146</v>
      </c>
      <c r="B90" s="6"/>
    </row>
    <row r="91" spans="1:2" x14ac:dyDescent="0.25">
      <c r="A91" s="20" t="s">
        <v>147</v>
      </c>
      <c r="B91" s="9">
        <v>65004488414</v>
      </c>
    </row>
    <row r="92" spans="1:2" x14ac:dyDescent="0.25">
      <c r="A92" s="20" t="s">
        <v>148</v>
      </c>
      <c r="B92" s="9">
        <v>103124028459</v>
      </c>
    </row>
    <row r="93" spans="1:2" x14ac:dyDescent="0.25">
      <c r="A93" s="20" t="s">
        <v>111</v>
      </c>
      <c r="B93" s="6"/>
    </row>
    <row r="94" spans="1:2" x14ac:dyDescent="0.25">
      <c r="A94" s="2" t="s">
        <v>149</v>
      </c>
      <c r="B94" s="9">
        <v>51483883285</v>
      </c>
    </row>
    <row r="95" spans="1:2" x14ac:dyDescent="0.25">
      <c r="A95" s="22" t="s">
        <v>150</v>
      </c>
      <c r="B95" s="24">
        <v>67934829655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5"/>
  <sheetViews>
    <sheetView workbookViewId="0">
      <selection sqref="A1:X1"/>
    </sheetView>
  </sheetViews>
  <sheetFormatPr defaultRowHeight="12.5" x14ac:dyDescent="0.25"/>
  <cols>
    <col min="1" max="1" width="48.54296875" bestFit="1" customWidth="1"/>
    <col min="2" max="24" width="16.1796875" bestFit="1" customWidth="1"/>
  </cols>
  <sheetData>
    <row r="1" spans="1:24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30"/>
    </row>
    <row r="3" spans="1:24" x14ac:dyDescent="0.25">
      <c r="A3" s="18"/>
      <c r="B3" s="11" t="s">
        <v>151</v>
      </c>
      <c r="C3" s="11" t="s">
        <v>152</v>
      </c>
      <c r="D3" s="11" t="s">
        <v>153</v>
      </c>
      <c r="E3" s="11" t="s">
        <v>154</v>
      </c>
      <c r="F3" s="11" t="s">
        <v>155</v>
      </c>
      <c r="G3" s="11" t="s">
        <v>156</v>
      </c>
      <c r="H3" s="11" t="s">
        <v>157</v>
      </c>
      <c r="I3" s="11" t="s">
        <v>158</v>
      </c>
      <c r="J3" s="11" t="s">
        <v>159</v>
      </c>
      <c r="K3" s="11" t="s">
        <v>160</v>
      </c>
      <c r="L3" s="11" t="s">
        <v>161</v>
      </c>
      <c r="M3" s="11" t="s">
        <v>162</v>
      </c>
      <c r="N3" s="11" t="s">
        <v>163</v>
      </c>
      <c r="O3" s="11" t="s">
        <v>164</v>
      </c>
      <c r="P3" s="11" t="s">
        <v>165</v>
      </c>
      <c r="Q3" s="11" t="s">
        <v>166</v>
      </c>
      <c r="R3" s="11" t="s">
        <v>167</v>
      </c>
      <c r="S3" s="11" t="s">
        <v>168</v>
      </c>
      <c r="T3" s="11" t="s">
        <v>169</v>
      </c>
      <c r="U3" s="11" t="s">
        <v>170</v>
      </c>
      <c r="V3" s="11" t="s">
        <v>171</v>
      </c>
      <c r="W3" s="11" t="s">
        <v>172</v>
      </c>
      <c r="X3" s="4" t="s">
        <v>173</v>
      </c>
    </row>
    <row r="4" spans="1:24" x14ac:dyDescent="0.25">
      <c r="A4" s="19"/>
      <c r="B4" s="12" t="s">
        <v>174</v>
      </c>
      <c r="C4" s="12" t="s">
        <v>175</v>
      </c>
      <c r="D4" s="12" t="s">
        <v>176</v>
      </c>
      <c r="E4" s="12" t="s">
        <v>177</v>
      </c>
      <c r="F4" s="12" t="s">
        <v>178</v>
      </c>
      <c r="G4" s="12" t="s">
        <v>179</v>
      </c>
      <c r="H4" s="12" t="s">
        <v>180</v>
      </c>
      <c r="I4" s="12" t="s">
        <v>181</v>
      </c>
      <c r="J4" s="12" t="s">
        <v>182</v>
      </c>
      <c r="K4" s="12" t="s">
        <v>183</v>
      </c>
      <c r="L4" s="12" t="s">
        <v>184</v>
      </c>
      <c r="M4" s="12" t="s">
        <v>185</v>
      </c>
      <c r="N4" s="12" t="s">
        <v>186</v>
      </c>
      <c r="O4" s="12" t="s">
        <v>187</v>
      </c>
      <c r="P4" s="12" t="s">
        <v>188</v>
      </c>
      <c r="Q4" s="12" t="s">
        <v>189</v>
      </c>
      <c r="R4" s="12" t="s">
        <v>190</v>
      </c>
      <c r="S4" s="12" t="s">
        <v>191</v>
      </c>
      <c r="T4" s="12" t="s">
        <v>192</v>
      </c>
      <c r="U4" s="12" t="s">
        <v>193</v>
      </c>
      <c r="V4" s="12" t="s">
        <v>194</v>
      </c>
      <c r="W4" s="12" t="s">
        <v>195</v>
      </c>
      <c r="X4" s="5" t="s">
        <v>196</v>
      </c>
    </row>
    <row r="5" spans="1:24" x14ac:dyDescent="0.25">
      <c r="A5" s="19"/>
      <c r="B5" s="12" t="s">
        <v>90</v>
      </c>
      <c r="C5" s="12" t="s">
        <v>84</v>
      </c>
      <c r="D5" s="12" t="s">
        <v>84</v>
      </c>
      <c r="E5" s="12" t="s">
        <v>85</v>
      </c>
      <c r="F5" s="12" t="s">
        <v>85</v>
      </c>
      <c r="G5" s="12" t="s">
        <v>85</v>
      </c>
      <c r="H5" s="12" t="s">
        <v>85</v>
      </c>
      <c r="I5" s="12" t="s">
        <v>84</v>
      </c>
      <c r="J5" s="12" t="s">
        <v>90</v>
      </c>
      <c r="K5" s="12" t="s">
        <v>84</v>
      </c>
      <c r="L5" s="12" t="s">
        <v>85</v>
      </c>
      <c r="M5" s="12" t="s">
        <v>84</v>
      </c>
      <c r="N5" s="12" t="s">
        <v>84</v>
      </c>
      <c r="O5" s="12" t="s">
        <v>84</v>
      </c>
      <c r="P5" s="12" t="s">
        <v>90</v>
      </c>
      <c r="Q5" s="12" t="s">
        <v>85</v>
      </c>
      <c r="R5" s="12" t="s">
        <v>84</v>
      </c>
      <c r="S5" s="12" t="s">
        <v>197</v>
      </c>
      <c r="T5" s="12" t="s">
        <v>90</v>
      </c>
      <c r="U5" s="12" t="s">
        <v>84</v>
      </c>
      <c r="V5" s="12" t="s">
        <v>90</v>
      </c>
      <c r="W5" s="12" t="s">
        <v>84</v>
      </c>
      <c r="X5" s="5" t="s">
        <v>198</v>
      </c>
    </row>
    <row r="6" spans="1:24" x14ac:dyDescent="0.25">
      <c r="A6" s="2" t="s">
        <v>106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6"/>
    </row>
    <row r="7" spans="1:24" x14ac:dyDescent="0.25">
      <c r="A7" s="1" t="s">
        <v>107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7"/>
    </row>
    <row r="8" spans="1:24" x14ac:dyDescent="0.25">
      <c r="A8" s="20" t="s">
        <v>108</v>
      </c>
      <c r="B8" s="15">
        <f>+B15</f>
        <v>9003814217</v>
      </c>
      <c r="C8" s="15">
        <f t="shared" ref="C8:X8" si="0">+C15</f>
        <v>202609866</v>
      </c>
      <c r="D8" s="15">
        <f t="shared" si="0"/>
        <v>211465919</v>
      </c>
      <c r="E8" s="15">
        <f t="shared" si="0"/>
        <v>37906470</v>
      </c>
      <c r="F8" s="15">
        <f t="shared" si="0"/>
        <v>58393730</v>
      </c>
      <c r="G8" s="15">
        <f t="shared" si="0"/>
        <v>-1379991659</v>
      </c>
      <c r="H8" s="15">
        <f t="shared" si="0"/>
        <v>227484789</v>
      </c>
      <c r="I8" s="15">
        <f t="shared" si="0"/>
        <v>244822639</v>
      </c>
      <c r="J8" s="15">
        <f t="shared" si="0"/>
        <v>3186410570</v>
      </c>
      <c r="K8" s="15">
        <f t="shared" si="0"/>
        <v>536916889</v>
      </c>
      <c r="L8" s="15">
        <f t="shared" si="0"/>
        <v>158337957</v>
      </c>
      <c r="M8" s="15">
        <f t="shared" si="0"/>
        <v>814227600</v>
      </c>
      <c r="N8" s="15">
        <f t="shared" si="0"/>
        <v>1031393061</v>
      </c>
      <c r="O8" s="15">
        <f t="shared" si="0"/>
        <v>518293481</v>
      </c>
      <c r="P8" s="15">
        <f t="shared" si="0"/>
        <v>1685928695</v>
      </c>
      <c r="Q8" s="15">
        <f t="shared" si="0"/>
        <v>156040585</v>
      </c>
      <c r="R8" s="15">
        <f t="shared" si="0"/>
        <v>290519537</v>
      </c>
      <c r="S8" s="15">
        <f t="shared" si="0"/>
        <v>151297806</v>
      </c>
      <c r="T8" s="15">
        <f t="shared" si="0"/>
        <v>1100367076</v>
      </c>
      <c r="U8" s="15">
        <f t="shared" si="0"/>
        <v>852967612</v>
      </c>
      <c r="V8" s="15">
        <f t="shared" si="0"/>
        <v>1511674226</v>
      </c>
      <c r="W8" s="15">
        <f t="shared" si="0"/>
        <v>339372525</v>
      </c>
      <c r="X8" s="8">
        <f t="shared" si="0"/>
        <v>231179792</v>
      </c>
    </row>
    <row r="9" spans="1:24" x14ac:dyDescent="0.25">
      <c r="A9" s="20" t="s">
        <v>109</v>
      </c>
      <c r="B9" s="15">
        <f>+B26</f>
        <v>8867385256</v>
      </c>
      <c r="C9" s="15">
        <f t="shared" ref="C9:X9" si="1">+C26</f>
        <v>71918258</v>
      </c>
      <c r="D9" s="15">
        <f t="shared" si="1"/>
        <v>538183024</v>
      </c>
      <c r="E9" s="15">
        <f t="shared" si="1"/>
        <v>63495554</v>
      </c>
      <c r="F9" s="15">
        <f t="shared" si="1"/>
        <v>72932264</v>
      </c>
      <c r="G9" s="15">
        <f t="shared" si="1"/>
        <v>-1643810821</v>
      </c>
      <c r="H9" s="15">
        <f t="shared" si="1"/>
        <v>261107759</v>
      </c>
      <c r="I9" s="15">
        <f t="shared" si="1"/>
        <v>243626801</v>
      </c>
      <c r="J9" s="15">
        <f t="shared" si="1"/>
        <v>1607250898</v>
      </c>
      <c r="K9" s="15">
        <f t="shared" si="1"/>
        <v>477670193</v>
      </c>
      <c r="L9" s="15">
        <f t="shared" si="1"/>
        <v>128109506</v>
      </c>
      <c r="M9" s="15">
        <f t="shared" si="1"/>
        <v>835924957</v>
      </c>
      <c r="N9" s="15">
        <f t="shared" si="1"/>
        <v>1133099805</v>
      </c>
      <c r="O9" s="15">
        <f t="shared" si="1"/>
        <v>611467537</v>
      </c>
      <c r="P9" s="15">
        <f t="shared" si="1"/>
        <v>2002972272</v>
      </c>
      <c r="Q9" s="15">
        <f t="shared" si="1"/>
        <v>133923117</v>
      </c>
      <c r="R9" s="15">
        <f t="shared" si="1"/>
        <v>170133939</v>
      </c>
      <c r="S9" s="15">
        <f t="shared" si="1"/>
        <v>130692914</v>
      </c>
      <c r="T9" s="15">
        <f t="shared" si="1"/>
        <v>698565415</v>
      </c>
      <c r="U9" s="15">
        <f t="shared" si="1"/>
        <v>1089063185</v>
      </c>
      <c r="V9" s="15">
        <f t="shared" si="1"/>
        <v>1433763076</v>
      </c>
      <c r="W9" s="15">
        <f t="shared" si="1"/>
        <v>110229556</v>
      </c>
      <c r="X9" s="8">
        <f t="shared" si="1"/>
        <v>136630192</v>
      </c>
    </row>
    <row r="10" spans="1:24" x14ac:dyDescent="0.25">
      <c r="A10" s="20" t="s">
        <v>110</v>
      </c>
      <c r="B10" s="15">
        <f>+B8-B9</f>
        <v>136428961</v>
      </c>
      <c r="C10" s="15">
        <f t="shared" ref="C10:X10" si="2">+C8-C9</f>
        <v>130691608</v>
      </c>
      <c r="D10" s="15">
        <f t="shared" si="2"/>
        <v>-326717105</v>
      </c>
      <c r="E10" s="15">
        <f t="shared" si="2"/>
        <v>-25589084</v>
      </c>
      <c r="F10" s="15">
        <f t="shared" si="2"/>
        <v>-14538534</v>
      </c>
      <c r="G10" s="15">
        <f t="shared" si="2"/>
        <v>263819162</v>
      </c>
      <c r="H10" s="15">
        <f t="shared" si="2"/>
        <v>-33622970</v>
      </c>
      <c r="I10" s="15">
        <f t="shared" si="2"/>
        <v>1195838</v>
      </c>
      <c r="J10" s="15">
        <f t="shared" si="2"/>
        <v>1579159672</v>
      </c>
      <c r="K10" s="15">
        <f t="shared" si="2"/>
        <v>59246696</v>
      </c>
      <c r="L10" s="15">
        <f t="shared" si="2"/>
        <v>30228451</v>
      </c>
      <c r="M10" s="15">
        <f t="shared" si="2"/>
        <v>-21697357</v>
      </c>
      <c r="N10" s="15">
        <f t="shared" si="2"/>
        <v>-101706744</v>
      </c>
      <c r="O10" s="15">
        <f t="shared" si="2"/>
        <v>-93174056</v>
      </c>
      <c r="P10" s="15">
        <f t="shared" si="2"/>
        <v>-317043577</v>
      </c>
      <c r="Q10" s="15">
        <f t="shared" si="2"/>
        <v>22117468</v>
      </c>
      <c r="R10" s="15">
        <f t="shared" si="2"/>
        <v>120385598</v>
      </c>
      <c r="S10" s="15">
        <f t="shared" si="2"/>
        <v>20604892</v>
      </c>
      <c r="T10" s="15">
        <f t="shared" si="2"/>
        <v>401801661</v>
      </c>
      <c r="U10" s="15">
        <f t="shared" si="2"/>
        <v>-236095573</v>
      </c>
      <c r="V10" s="15">
        <f t="shared" si="2"/>
        <v>77911150</v>
      </c>
      <c r="W10" s="15">
        <f t="shared" si="2"/>
        <v>229142969</v>
      </c>
      <c r="X10" s="8">
        <f t="shared" si="2"/>
        <v>94549600</v>
      </c>
    </row>
    <row r="11" spans="1:24" x14ac:dyDescent="0.25">
      <c r="A11" s="20" t="s">
        <v>111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6"/>
    </row>
    <row r="12" spans="1:24" x14ac:dyDescent="0.25">
      <c r="A12" s="2" t="s">
        <v>112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6"/>
    </row>
    <row r="13" spans="1:24" x14ac:dyDescent="0.25">
      <c r="A13" s="20" t="s">
        <v>113</v>
      </c>
      <c r="B13" s="16">
        <v>12984574332</v>
      </c>
      <c r="C13" s="16">
        <v>289849529</v>
      </c>
      <c r="D13" s="16">
        <v>528309478</v>
      </c>
      <c r="E13" s="16">
        <v>308155056</v>
      </c>
      <c r="F13" s="16">
        <v>70309999</v>
      </c>
      <c r="G13" s="16">
        <v>516199986</v>
      </c>
      <c r="H13" s="16">
        <v>349359850</v>
      </c>
      <c r="I13" s="16">
        <v>374060947</v>
      </c>
      <c r="J13" s="16">
        <v>4676853380</v>
      </c>
      <c r="K13" s="16">
        <v>602976525</v>
      </c>
      <c r="L13" s="16">
        <v>170191000</v>
      </c>
      <c r="M13" s="16">
        <v>1048974012</v>
      </c>
      <c r="N13" s="16">
        <v>1309659554</v>
      </c>
      <c r="O13" s="16">
        <v>768536528</v>
      </c>
      <c r="P13" s="16">
        <v>2453928013</v>
      </c>
      <c r="Q13" s="16">
        <v>291648024</v>
      </c>
      <c r="R13" s="16">
        <v>458182262</v>
      </c>
      <c r="S13" s="16">
        <v>201433329</v>
      </c>
      <c r="T13" s="16">
        <v>1524972642</v>
      </c>
      <c r="U13" s="16">
        <v>2146978191</v>
      </c>
      <c r="V13" s="16">
        <v>2275211212</v>
      </c>
      <c r="W13" s="16">
        <v>411303132</v>
      </c>
      <c r="X13" s="9">
        <v>212930739</v>
      </c>
    </row>
    <row r="14" spans="1:24" x14ac:dyDescent="0.25">
      <c r="A14" s="20" t="s">
        <v>114</v>
      </c>
      <c r="B14" s="16">
        <v>13047970704</v>
      </c>
      <c r="C14" s="16">
        <v>294124565</v>
      </c>
      <c r="D14" s="16">
        <v>523015050</v>
      </c>
      <c r="E14" s="16">
        <v>311334284</v>
      </c>
      <c r="F14" s="16">
        <v>75562499</v>
      </c>
      <c r="G14" s="16">
        <v>502509145</v>
      </c>
      <c r="H14" s="16">
        <v>348296555</v>
      </c>
      <c r="I14" s="16">
        <v>357390447</v>
      </c>
      <c r="J14" s="16">
        <v>4609048787</v>
      </c>
      <c r="K14" s="16">
        <v>618543875</v>
      </c>
      <c r="L14" s="16">
        <v>164984242</v>
      </c>
      <c r="M14" s="16">
        <v>1060456960</v>
      </c>
      <c r="N14" s="16">
        <v>1350336420</v>
      </c>
      <c r="O14" s="16">
        <v>768536528</v>
      </c>
      <c r="P14" s="16">
        <v>2443383280</v>
      </c>
      <c r="Q14" s="16">
        <v>289113408</v>
      </c>
      <c r="R14" s="16">
        <v>478682262</v>
      </c>
      <c r="S14" s="16">
        <v>226806968</v>
      </c>
      <c r="T14" s="16">
        <v>1557521433</v>
      </c>
      <c r="U14" s="16">
        <v>1318233653</v>
      </c>
      <c r="V14" s="16">
        <v>2263766674</v>
      </c>
      <c r="W14" s="16">
        <v>406530499</v>
      </c>
      <c r="X14" s="9">
        <v>240901288</v>
      </c>
    </row>
    <row r="15" spans="1:24" x14ac:dyDescent="0.25">
      <c r="A15" s="20" t="s">
        <v>115</v>
      </c>
      <c r="B15" s="16">
        <v>9003814217</v>
      </c>
      <c r="C15" s="16">
        <v>202609866</v>
      </c>
      <c r="D15" s="16">
        <v>211465919</v>
      </c>
      <c r="E15" s="16">
        <v>37906470</v>
      </c>
      <c r="F15" s="16">
        <v>58393730</v>
      </c>
      <c r="G15" s="16">
        <v>-1379991659</v>
      </c>
      <c r="H15" s="16">
        <v>227484789</v>
      </c>
      <c r="I15" s="16">
        <v>244822639</v>
      </c>
      <c r="J15" s="16">
        <v>3186410570</v>
      </c>
      <c r="K15" s="16">
        <v>536916889</v>
      </c>
      <c r="L15" s="16">
        <v>158337957</v>
      </c>
      <c r="M15" s="16">
        <v>814227600</v>
      </c>
      <c r="N15" s="16">
        <v>1031393061</v>
      </c>
      <c r="O15" s="16">
        <v>518293481</v>
      </c>
      <c r="P15" s="16">
        <v>1685928695</v>
      </c>
      <c r="Q15" s="16">
        <v>156040585</v>
      </c>
      <c r="R15" s="16">
        <v>290519537</v>
      </c>
      <c r="S15" s="16">
        <v>151297806</v>
      </c>
      <c r="T15" s="16">
        <v>1100367076</v>
      </c>
      <c r="U15" s="16">
        <v>852967612</v>
      </c>
      <c r="V15" s="16">
        <v>1511674226</v>
      </c>
      <c r="W15" s="16">
        <v>339372525</v>
      </c>
      <c r="X15" s="9">
        <v>231179792</v>
      </c>
    </row>
    <row r="16" spans="1:24" x14ac:dyDescent="0.25">
      <c r="A16" s="20" t="s">
        <v>111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6"/>
    </row>
    <row r="17" spans="1:24" x14ac:dyDescent="0.25">
      <c r="A17" s="20" t="s">
        <v>116</v>
      </c>
      <c r="B17" s="15">
        <f>+B14-B13</f>
        <v>63396372</v>
      </c>
      <c r="C17" s="15">
        <f t="shared" ref="C17:X17" si="3">+C14-C13</f>
        <v>4275036</v>
      </c>
      <c r="D17" s="15">
        <f t="shared" si="3"/>
        <v>-5294428</v>
      </c>
      <c r="E17" s="15">
        <f t="shared" si="3"/>
        <v>3179228</v>
      </c>
      <c r="F17" s="15">
        <f t="shared" si="3"/>
        <v>5252500</v>
      </c>
      <c r="G17" s="15">
        <f t="shared" si="3"/>
        <v>-13690841</v>
      </c>
      <c r="H17" s="15">
        <f t="shared" si="3"/>
        <v>-1063295</v>
      </c>
      <c r="I17" s="15">
        <f t="shared" si="3"/>
        <v>-16670500</v>
      </c>
      <c r="J17" s="15">
        <f t="shared" si="3"/>
        <v>-67804593</v>
      </c>
      <c r="K17" s="15">
        <f t="shared" si="3"/>
        <v>15567350</v>
      </c>
      <c r="L17" s="15">
        <f t="shared" si="3"/>
        <v>-5206758</v>
      </c>
      <c r="M17" s="15">
        <f t="shared" si="3"/>
        <v>11482948</v>
      </c>
      <c r="N17" s="15">
        <f t="shared" si="3"/>
        <v>40676866</v>
      </c>
      <c r="O17" s="15">
        <f t="shared" si="3"/>
        <v>0</v>
      </c>
      <c r="P17" s="15">
        <f t="shared" si="3"/>
        <v>-10544733</v>
      </c>
      <c r="Q17" s="15">
        <f t="shared" si="3"/>
        <v>-2534616</v>
      </c>
      <c r="R17" s="15">
        <f t="shared" si="3"/>
        <v>20500000</v>
      </c>
      <c r="S17" s="15">
        <f t="shared" si="3"/>
        <v>25373639</v>
      </c>
      <c r="T17" s="15">
        <f t="shared" si="3"/>
        <v>32548791</v>
      </c>
      <c r="U17" s="15">
        <f t="shared" si="3"/>
        <v>-828744538</v>
      </c>
      <c r="V17" s="15">
        <f t="shared" si="3"/>
        <v>-11444538</v>
      </c>
      <c r="W17" s="15">
        <f t="shared" si="3"/>
        <v>-4772633</v>
      </c>
      <c r="X17" s="8">
        <f t="shared" si="3"/>
        <v>27970549</v>
      </c>
    </row>
    <row r="18" spans="1:24" x14ac:dyDescent="0.25">
      <c r="A18" s="20" t="s">
        <v>117</v>
      </c>
      <c r="B18" s="15">
        <f>+B15-B13</f>
        <v>-3980760115</v>
      </c>
      <c r="C18" s="15">
        <f t="shared" ref="C18:X18" si="4">+C15-C13</f>
        <v>-87239663</v>
      </c>
      <c r="D18" s="15">
        <f t="shared" si="4"/>
        <v>-316843559</v>
      </c>
      <c r="E18" s="15">
        <f t="shared" si="4"/>
        <v>-270248586</v>
      </c>
      <c r="F18" s="15">
        <f t="shared" si="4"/>
        <v>-11916269</v>
      </c>
      <c r="G18" s="15">
        <f t="shared" si="4"/>
        <v>-1896191645</v>
      </c>
      <c r="H18" s="15">
        <f t="shared" si="4"/>
        <v>-121875061</v>
      </c>
      <c r="I18" s="15">
        <f t="shared" si="4"/>
        <v>-129238308</v>
      </c>
      <c r="J18" s="15">
        <f t="shared" si="4"/>
        <v>-1490442810</v>
      </c>
      <c r="K18" s="15">
        <f t="shared" si="4"/>
        <v>-66059636</v>
      </c>
      <c r="L18" s="15">
        <f t="shared" si="4"/>
        <v>-11853043</v>
      </c>
      <c r="M18" s="15">
        <f t="shared" si="4"/>
        <v>-234746412</v>
      </c>
      <c r="N18" s="15">
        <f t="shared" si="4"/>
        <v>-278266493</v>
      </c>
      <c r="O18" s="15">
        <f t="shared" si="4"/>
        <v>-250243047</v>
      </c>
      <c r="P18" s="15">
        <f t="shared" si="4"/>
        <v>-767999318</v>
      </c>
      <c r="Q18" s="15">
        <f t="shared" si="4"/>
        <v>-135607439</v>
      </c>
      <c r="R18" s="15">
        <f t="shared" si="4"/>
        <v>-167662725</v>
      </c>
      <c r="S18" s="15">
        <f t="shared" si="4"/>
        <v>-50135523</v>
      </c>
      <c r="T18" s="15">
        <f t="shared" si="4"/>
        <v>-424605566</v>
      </c>
      <c r="U18" s="15">
        <f t="shared" si="4"/>
        <v>-1294010579</v>
      </c>
      <c r="V18" s="15">
        <f t="shared" si="4"/>
        <v>-763536986</v>
      </c>
      <c r="W18" s="15">
        <f t="shared" si="4"/>
        <v>-71930607</v>
      </c>
      <c r="X18" s="8">
        <f t="shared" si="4"/>
        <v>18249053</v>
      </c>
    </row>
    <row r="19" spans="1:24" x14ac:dyDescent="0.25">
      <c r="A19" s="20" t="s">
        <v>118</v>
      </c>
      <c r="B19" s="15">
        <f>+B15-B14</f>
        <v>-4044156487</v>
      </c>
      <c r="C19" s="15">
        <f t="shared" ref="C19:X19" si="5">+C15-C14</f>
        <v>-91514699</v>
      </c>
      <c r="D19" s="15">
        <f t="shared" si="5"/>
        <v>-311549131</v>
      </c>
      <c r="E19" s="15">
        <f t="shared" si="5"/>
        <v>-273427814</v>
      </c>
      <c r="F19" s="15">
        <f t="shared" si="5"/>
        <v>-17168769</v>
      </c>
      <c r="G19" s="15">
        <f t="shared" si="5"/>
        <v>-1882500804</v>
      </c>
      <c r="H19" s="15">
        <f t="shared" si="5"/>
        <v>-120811766</v>
      </c>
      <c r="I19" s="15">
        <f t="shared" si="5"/>
        <v>-112567808</v>
      </c>
      <c r="J19" s="15">
        <f t="shared" si="5"/>
        <v>-1422638217</v>
      </c>
      <c r="K19" s="15">
        <f t="shared" si="5"/>
        <v>-81626986</v>
      </c>
      <c r="L19" s="15">
        <f t="shared" si="5"/>
        <v>-6646285</v>
      </c>
      <c r="M19" s="15">
        <f t="shared" si="5"/>
        <v>-246229360</v>
      </c>
      <c r="N19" s="15">
        <f t="shared" si="5"/>
        <v>-318943359</v>
      </c>
      <c r="O19" s="15">
        <f t="shared" si="5"/>
        <v>-250243047</v>
      </c>
      <c r="P19" s="15">
        <f t="shared" si="5"/>
        <v>-757454585</v>
      </c>
      <c r="Q19" s="15">
        <f t="shared" si="5"/>
        <v>-133072823</v>
      </c>
      <c r="R19" s="15">
        <f t="shared" si="5"/>
        <v>-188162725</v>
      </c>
      <c r="S19" s="15">
        <f t="shared" si="5"/>
        <v>-75509162</v>
      </c>
      <c r="T19" s="15">
        <f t="shared" si="5"/>
        <v>-457154357</v>
      </c>
      <c r="U19" s="15">
        <f t="shared" si="5"/>
        <v>-465266041</v>
      </c>
      <c r="V19" s="15">
        <f t="shared" si="5"/>
        <v>-752092448</v>
      </c>
      <c r="W19" s="15">
        <f t="shared" si="5"/>
        <v>-67157974</v>
      </c>
      <c r="X19" s="8">
        <f t="shared" si="5"/>
        <v>-9721496</v>
      </c>
    </row>
    <row r="20" spans="1:24" x14ac:dyDescent="0.25">
      <c r="A20" s="20" t="s">
        <v>119</v>
      </c>
      <c r="B20" s="17">
        <f>IF(B13=0,0,B15*100/B13)</f>
        <v>69.342390337821357</v>
      </c>
      <c r="C20" s="17">
        <f t="shared" ref="C20:X20" si="6">IF(C13=0,0,C15*100/C13)</f>
        <v>69.901740637294594</v>
      </c>
      <c r="D20" s="17">
        <f t="shared" si="6"/>
        <v>40.026902375580704</v>
      </c>
      <c r="E20" s="17">
        <f t="shared" si="6"/>
        <v>12.301102727972115</v>
      </c>
      <c r="F20" s="17">
        <f t="shared" si="6"/>
        <v>83.051814579033064</v>
      </c>
      <c r="G20" s="17">
        <f t="shared" si="6"/>
        <v>-267.33663239580176</v>
      </c>
      <c r="H20" s="17">
        <f t="shared" si="6"/>
        <v>65.11474887569365</v>
      </c>
      <c r="I20" s="17">
        <f t="shared" si="6"/>
        <v>65.449932949028224</v>
      </c>
      <c r="J20" s="17">
        <f t="shared" si="6"/>
        <v>68.131504477482679</v>
      </c>
      <c r="K20" s="17">
        <f t="shared" si="6"/>
        <v>89.044409979310558</v>
      </c>
      <c r="L20" s="17">
        <f t="shared" si="6"/>
        <v>93.035446645239759</v>
      </c>
      <c r="M20" s="17">
        <f t="shared" si="6"/>
        <v>77.621331957268737</v>
      </c>
      <c r="N20" s="17">
        <f t="shared" si="6"/>
        <v>78.752761192776362</v>
      </c>
      <c r="O20" s="17">
        <f t="shared" si="6"/>
        <v>67.439017160157675</v>
      </c>
      <c r="P20" s="17">
        <f t="shared" si="6"/>
        <v>68.703266194793628</v>
      </c>
      <c r="Q20" s="17">
        <f t="shared" si="6"/>
        <v>53.503048935452412</v>
      </c>
      <c r="R20" s="17">
        <f t="shared" si="6"/>
        <v>63.406980386333679</v>
      </c>
      <c r="S20" s="17">
        <f t="shared" si="6"/>
        <v>75.110611908717445</v>
      </c>
      <c r="T20" s="17">
        <f t="shared" si="6"/>
        <v>72.156512562538154</v>
      </c>
      <c r="U20" s="17">
        <f t="shared" si="6"/>
        <v>39.728750649428463</v>
      </c>
      <c r="V20" s="17">
        <f t="shared" si="6"/>
        <v>66.441050308959191</v>
      </c>
      <c r="W20" s="17">
        <f t="shared" si="6"/>
        <v>82.511534339592629</v>
      </c>
      <c r="X20" s="10">
        <f t="shared" si="6"/>
        <v>108.57041735059211</v>
      </c>
    </row>
    <row r="21" spans="1:24" x14ac:dyDescent="0.25">
      <c r="A21" s="20" t="s">
        <v>120</v>
      </c>
      <c r="B21" s="17">
        <f>IF(B14=0,0,B15*100/B14)</f>
        <v>69.005475420325567</v>
      </c>
      <c r="C21" s="17">
        <f t="shared" ref="C21:X21" si="7">IF(C14=0,0,C15*100/C14)</f>
        <v>68.885734178646388</v>
      </c>
      <c r="D21" s="17">
        <f t="shared" si="7"/>
        <v>40.432090625308007</v>
      </c>
      <c r="E21" s="17">
        <f t="shared" si="7"/>
        <v>12.175488517673177</v>
      </c>
      <c r="F21" s="17">
        <f t="shared" si="7"/>
        <v>77.278717317170788</v>
      </c>
      <c r="G21" s="17">
        <f t="shared" si="7"/>
        <v>-274.6202079566134</v>
      </c>
      <c r="H21" s="17">
        <f t="shared" si="7"/>
        <v>65.313534037108113</v>
      </c>
      <c r="I21" s="17">
        <f t="shared" si="7"/>
        <v>68.502849210180486</v>
      </c>
      <c r="J21" s="17">
        <f t="shared" si="7"/>
        <v>69.133799993339053</v>
      </c>
      <c r="K21" s="17">
        <f t="shared" si="7"/>
        <v>86.803363625579507</v>
      </c>
      <c r="L21" s="17">
        <f t="shared" si="7"/>
        <v>95.97156375697989</v>
      </c>
      <c r="M21" s="17">
        <f t="shared" si="7"/>
        <v>76.780824749360875</v>
      </c>
      <c r="N21" s="17">
        <f t="shared" si="7"/>
        <v>76.380451991363756</v>
      </c>
      <c r="O21" s="17">
        <f t="shared" si="7"/>
        <v>67.439017160157675</v>
      </c>
      <c r="P21" s="17">
        <f t="shared" si="7"/>
        <v>68.999763925698957</v>
      </c>
      <c r="Q21" s="17">
        <f t="shared" si="7"/>
        <v>53.972102532166204</v>
      </c>
      <c r="R21" s="17">
        <f t="shared" si="7"/>
        <v>60.691519210711846</v>
      </c>
      <c r="S21" s="17">
        <f t="shared" si="7"/>
        <v>66.707741536406417</v>
      </c>
      <c r="T21" s="17">
        <f t="shared" si="7"/>
        <v>70.648599286402245</v>
      </c>
      <c r="U21" s="17">
        <f t="shared" si="7"/>
        <v>64.705343400909214</v>
      </c>
      <c r="V21" s="17">
        <f t="shared" si="7"/>
        <v>66.776944963542647</v>
      </c>
      <c r="W21" s="17">
        <f t="shared" si="7"/>
        <v>83.480212637133533</v>
      </c>
      <c r="X21" s="10">
        <f t="shared" si="7"/>
        <v>95.964531331189889</v>
      </c>
    </row>
    <row r="22" spans="1:24" x14ac:dyDescent="0.25">
      <c r="A22" s="20" t="s">
        <v>111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6"/>
    </row>
    <row r="23" spans="1:24" x14ac:dyDescent="0.25">
      <c r="A23" s="2" t="s">
        <v>121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6"/>
    </row>
    <row r="24" spans="1:24" x14ac:dyDescent="0.25">
      <c r="A24" s="20" t="s">
        <v>113</v>
      </c>
      <c r="B24" s="16">
        <v>12609453519</v>
      </c>
      <c r="C24" s="16">
        <v>280456699</v>
      </c>
      <c r="D24" s="16">
        <v>615933712</v>
      </c>
      <c r="E24" s="16">
        <v>304224756</v>
      </c>
      <c r="F24" s="16">
        <v>70092948</v>
      </c>
      <c r="G24" s="16">
        <v>527582478</v>
      </c>
      <c r="H24" s="16">
        <v>379722674</v>
      </c>
      <c r="I24" s="16">
        <v>321934554</v>
      </c>
      <c r="J24" s="16">
        <v>4663684464</v>
      </c>
      <c r="K24" s="16">
        <v>827096178</v>
      </c>
      <c r="L24" s="16">
        <v>191379679</v>
      </c>
      <c r="M24" s="16">
        <v>1230269068</v>
      </c>
      <c r="N24" s="16">
        <v>1314491976</v>
      </c>
      <c r="O24" s="16">
        <v>912095021</v>
      </c>
      <c r="P24" s="16">
        <v>2938550674</v>
      </c>
      <c r="Q24" s="16">
        <v>291259031</v>
      </c>
      <c r="R24" s="16">
        <v>527871250</v>
      </c>
      <c r="S24" s="16">
        <v>191563448</v>
      </c>
      <c r="T24" s="16">
        <v>1481855652</v>
      </c>
      <c r="U24" s="16">
        <v>1557710700</v>
      </c>
      <c r="V24" s="16">
        <v>2095141888</v>
      </c>
      <c r="W24" s="16">
        <v>380441463</v>
      </c>
      <c r="X24" s="9">
        <v>211764289</v>
      </c>
    </row>
    <row r="25" spans="1:24" x14ac:dyDescent="0.25">
      <c r="A25" s="20" t="s">
        <v>114</v>
      </c>
      <c r="B25" s="16">
        <v>12878640640</v>
      </c>
      <c r="C25" s="16">
        <v>283288732</v>
      </c>
      <c r="D25" s="16">
        <v>641451622</v>
      </c>
      <c r="E25" s="16">
        <v>316610707</v>
      </c>
      <c r="F25" s="16">
        <v>133341451</v>
      </c>
      <c r="G25" s="16">
        <v>510901557</v>
      </c>
      <c r="H25" s="16">
        <v>395729097</v>
      </c>
      <c r="I25" s="16">
        <v>356635168</v>
      </c>
      <c r="J25" s="16">
        <v>4591962147</v>
      </c>
      <c r="K25" s="16">
        <v>936704646</v>
      </c>
      <c r="L25" s="16">
        <v>209061422</v>
      </c>
      <c r="M25" s="16">
        <v>1278860744</v>
      </c>
      <c r="N25" s="16">
        <v>1333177829</v>
      </c>
      <c r="O25" s="16">
        <v>912095021</v>
      </c>
      <c r="P25" s="16">
        <v>3231132481</v>
      </c>
      <c r="Q25" s="16">
        <v>287034403</v>
      </c>
      <c r="R25" s="16">
        <v>552367791</v>
      </c>
      <c r="S25" s="16">
        <v>202344180</v>
      </c>
      <c r="T25" s="16">
        <v>1538470788</v>
      </c>
      <c r="U25" s="16">
        <v>1935040660</v>
      </c>
      <c r="V25" s="16">
        <v>2072544930</v>
      </c>
      <c r="W25" s="16">
        <v>470483915</v>
      </c>
      <c r="X25" s="9">
        <v>238714577</v>
      </c>
    </row>
    <row r="26" spans="1:24" x14ac:dyDescent="0.25">
      <c r="A26" s="20" t="s">
        <v>115</v>
      </c>
      <c r="B26" s="16">
        <v>8867385256</v>
      </c>
      <c r="C26" s="16">
        <v>71918258</v>
      </c>
      <c r="D26" s="16">
        <v>538183024</v>
      </c>
      <c r="E26" s="16">
        <v>63495554</v>
      </c>
      <c r="F26" s="16">
        <v>72932264</v>
      </c>
      <c r="G26" s="16">
        <v>-1643810821</v>
      </c>
      <c r="H26" s="16">
        <v>261107759</v>
      </c>
      <c r="I26" s="16">
        <v>243626801</v>
      </c>
      <c r="J26" s="16">
        <v>1607250898</v>
      </c>
      <c r="K26" s="16">
        <v>477670193</v>
      </c>
      <c r="L26" s="16">
        <v>128109506</v>
      </c>
      <c r="M26" s="16">
        <v>835924957</v>
      </c>
      <c r="N26" s="16">
        <v>1133099805</v>
      </c>
      <c r="O26" s="16">
        <v>611467537</v>
      </c>
      <c r="P26" s="16">
        <v>2002972272</v>
      </c>
      <c r="Q26" s="16">
        <v>133923117</v>
      </c>
      <c r="R26" s="16">
        <v>170133939</v>
      </c>
      <c r="S26" s="16">
        <v>130692914</v>
      </c>
      <c r="T26" s="16">
        <v>698565415</v>
      </c>
      <c r="U26" s="16">
        <v>1089063185</v>
      </c>
      <c r="V26" s="16">
        <v>1433763076</v>
      </c>
      <c r="W26" s="16">
        <v>110229556</v>
      </c>
      <c r="X26" s="9">
        <v>136630192</v>
      </c>
    </row>
    <row r="27" spans="1:24" x14ac:dyDescent="0.25">
      <c r="A27" s="20" t="s">
        <v>111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6"/>
    </row>
    <row r="28" spans="1:24" x14ac:dyDescent="0.25">
      <c r="A28" s="20" t="s">
        <v>122</v>
      </c>
      <c r="B28" s="15">
        <f>+B25-B24</f>
        <v>269187121</v>
      </c>
      <c r="C28" s="15">
        <f t="shared" ref="C28:X28" si="8">+C25-C24</f>
        <v>2832033</v>
      </c>
      <c r="D28" s="15">
        <f t="shared" si="8"/>
        <v>25517910</v>
      </c>
      <c r="E28" s="15">
        <f t="shared" si="8"/>
        <v>12385951</v>
      </c>
      <c r="F28" s="15">
        <f t="shared" si="8"/>
        <v>63248503</v>
      </c>
      <c r="G28" s="15">
        <f t="shared" si="8"/>
        <v>-16680921</v>
      </c>
      <c r="H28" s="15">
        <f t="shared" si="8"/>
        <v>16006423</v>
      </c>
      <c r="I28" s="15">
        <f t="shared" si="8"/>
        <v>34700614</v>
      </c>
      <c r="J28" s="15">
        <f t="shared" si="8"/>
        <v>-71722317</v>
      </c>
      <c r="K28" s="15">
        <f t="shared" si="8"/>
        <v>109608468</v>
      </c>
      <c r="L28" s="15">
        <f t="shared" si="8"/>
        <v>17681743</v>
      </c>
      <c r="M28" s="15">
        <f t="shared" si="8"/>
        <v>48591676</v>
      </c>
      <c r="N28" s="15">
        <f t="shared" si="8"/>
        <v>18685853</v>
      </c>
      <c r="O28" s="15">
        <f t="shared" si="8"/>
        <v>0</v>
      </c>
      <c r="P28" s="15">
        <f t="shared" si="8"/>
        <v>292581807</v>
      </c>
      <c r="Q28" s="15">
        <f t="shared" si="8"/>
        <v>-4224628</v>
      </c>
      <c r="R28" s="15">
        <f t="shared" si="8"/>
        <v>24496541</v>
      </c>
      <c r="S28" s="15">
        <f t="shared" si="8"/>
        <v>10780732</v>
      </c>
      <c r="T28" s="15">
        <f t="shared" si="8"/>
        <v>56615136</v>
      </c>
      <c r="U28" s="15">
        <f t="shared" si="8"/>
        <v>377329960</v>
      </c>
      <c r="V28" s="15">
        <f t="shared" si="8"/>
        <v>-22596958</v>
      </c>
      <c r="W28" s="15">
        <f t="shared" si="8"/>
        <v>90042452</v>
      </c>
      <c r="X28" s="8">
        <f t="shared" si="8"/>
        <v>26950288</v>
      </c>
    </row>
    <row r="29" spans="1:24" x14ac:dyDescent="0.25">
      <c r="A29" s="20" t="s">
        <v>123</v>
      </c>
      <c r="B29" s="15">
        <f>+B26-B24</f>
        <v>-3742068263</v>
      </c>
      <c r="C29" s="15">
        <f t="shared" ref="C29:X29" si="9">+C26-C24</f>
        <v>-208538441</v>
      </c>
      <c r="D29" s="15">
        <f t="shared" si="9"/>
        <v>-77750688</v>
      </c>
      <c r="E29" s="15">
        <f t="shared" si="9"/>
        <v>-240729202</v>
      </c>
      <c r="F29" s="15">
        <f t="shared" si="9"/>
        <v>2839316</v>
      </c>
      <c r="G29" s="15">
        <f t="shared" si="9"/>
        <v>-2171393299</v>
      </c>
      <c r="H29" s="15">
        <f t="shared" si="9"/>
        <v>-118614915</v>
      </c>
      <c r="I29" s="15">
        <f t="shared" si="9"/>
        <v>-78307753</v>
      </c>
      <c r="J29" s="15">
        <f t="shared" si="9"/>
        <v>-3056433566</v>
      </c>
      <c r="K29" s="15">
        <f t="shared" si="9"/>
        <v>-349425985</v>
      </c>
      <c r="L29" s="15">
        <f t="shared" si="9"/>
        <v>-63270173</v>
      </c>
      <c r="M29" s="15">
        <f t="shared" si="9"/>
        <v>-394344111</v>
      </c>
      <c r="N29" s="15">
        <f t="shared" si="9"/>
        <v>-181392171</v>
      </c>
      <c r="O29" s="15">
        <f t="shared" si="9"/>
        <v>-300627484</v>
      </c>
      <c r="P29" s="15">
        <f t="shared" si="9"/>
        <v>-935578402</v>
      </c>
      <c r="Q29" s="15">
        <f t="shared" si="9"/>
        <v>-157335914</v>
      </c>
      <c r="R29" s="15">
        <f t="shared" si="9"/>
        <v>-357737311</v>
      </c>
      <c r="S29" s="15">
        <f t="shared" si="9"/>
        <v>-60870534</v>
      </c>
      <c r="T29" s="15">
        <f t="shared" si="9"/>
        <v>-783290237</v>
      </c>
      <c r="U29" s="15">
        <f t="shared" si="9"/>
        <v>-468647515</v>
      </c>
      <c r="V29" s="15">
        <f t="shared" si="9"/>
        <v>-661378812</v>
      </c>
      <c r="W29" s="15">
        <f t="shared" si="9"/>
        <v>-270211907</v>
      </c>
      <c r="X29" s="8">
        <f t="shared" si="9"/>
        <v>-75134097</v>
      </c>
    </row>
    <row r="30" spans="1:24" x14ac:dyDescent="0.25">
      <c r="A30" s="20" t="s">
        <v>124</v>
      </c>
      <c r="B30" s="15">
        <f>+B26-B25</f>
        <v>-4011255384</v>
      </c>
      <c r="C30" s="15">
        <f t="shared" ref="C30:X30" si="10">+C26-C25</f>
        <v>-211370474</v>
      </c>
      <c r="D30" s="15">
        <f t="shared" si="10"/>
        <v>-103268598</v>
      </c>
      <c r="E30" s="15">
        <f t="shared" si="10"/>
        <v>-253115153</v>
      </c>
      <c r="F30" s="15">
        <f t="shared" si="10"/>
        <v>-60409187</v>
      </c>
      <c r="G30" s="15">
        <f t="shared" si="10"/>
        <v>-2154712378</v>
      </c>
      <c r="H30" s="15">
        <f t="shared" si="10"/>
        <v>-134621338</v>
      </c>
      <c r="I30" s="15">
        <f t="shared" si="10"/>
        <v>-113008367</v>
      </c>
      <c r="J30" s="15">
        <f t="shared" si="10"/>
        <v>-2984711249</v>
      </c>
      <c r="K30" s="15">
        <f t="shared" si="10"/>
        <v>-459034453</v>
      </c>
      <c r="L30" s="15">
        <f t="shared" si="10"/>
        <v>-80951916</v>
      </c>
      <c r="M30" s="15">
        <f t="shared" si="10"/>
        <v>-442935787</v>
      </c>
      <c r="N30" s="15">
        <f t="shared" si="10"/>
        <v>-200078024</v>
      </c>
      <c r="O30" s="15">
        <f t="shared" si="10"/>
        <v>-300627484</v>
      </c>
      <c r="P30" s="15">
        <f t="shared" si="10"/>
        <v>-1228160209</v>
      </c>
      <c r="Q30" s="15">
        <f t="shared" si="10"/>
        <v>-153111286</v>
      </c>
      <c r="R30" s="15">
        <f t="shared" si="10"/>
        <v>-382233852</v>
      </c>
      <c r="S30" s="15">
        <f t="shared" si="10"/>
        <v>-71651266</v>
      </c>
      <c r="T30" s="15">
        <f t="shared" si="10"/>
        <v>-839905373</v>
      </c>
      <c r="U30" s="15">
        <f t="shared" si="10"/>
        <v>-845977475</v>
      </c>
      <c r="V30" s="15">
        <f t="shared" si="10"/>
        <v>-638781854</v>
      </c>
      <c r="W30" s="15">
        <f t="shared" si="10"/>
        <v>-360254359</v>
      </c>
      <c r="X30" s="8">
        <f t="shared" si="10"/>
        <v>-102084385</v>
      </c>
    </row>
    <row r="31" spans="1:24" x14ac:dyDescent="0.25">
      <c r="A31" s="20" t="s">
        <v>125</v>
      </c>
      <c r="B31" s="17">
        <f>IF(B24=0,0,B26*100/B24)</f>
        <v>70.323311336518827</v>
      </c>
      <c r="C31" s="17">
        <f t="shared" ref="C31:X31" si="11">IF(C24=0,0,C26*100/C24)</f>
        <v>25.643266235548182</v>
      </c>
      <c r="D31" s="17">
        <f t="shared" si="11"/>
        <v>87.376776674954911</v>
      </c>
      <c r="E31" s="17">
        <f t="shared" si="11"/>
        <v>20.871264664602116</v>
      </c>
      <c r="F31" s="17">
        <f t="shared" si="11"/>
        <v>104.05078696361865</v>
      </c>
      <c r="G31" s="17">
        <f t="shared" si="11"/>
        <v>-311.5741878372238</v>
      </c>
      <c r="H31" s="17">
        <f t="shared" si="11"/>
        <v>68.762751575904048</v>
      </c>
      <c r="I31" s="17">
        <f t="shared" si="11"/>
        <v>75.675878209705942</v>
      </c>
      <c r="J31" s="17">
        <f t="shared" si="11"/>
        <v>34.463114098021016</v>
      </c>
      <c r="K31" s="17">
        <f t="shared" si="11"/>
        <v>57.752678068837604</v>
      </c>
      <c r="L31" s="17">
        <f t="shared" si="11"/>
        <v>66.939973287341545</v>
      </c>
      <c r="M31" s="17">
        <f t="shared" si="11"/>
        <v>67.946515013901006</v>
      </c>
      <c r="N31" s="17">
        <f t="shared" si="11"/>
        <v>86.200587427549266</v>
      </c>
      <c r="O31" s="17">
        <f t="shared" si="11"/>
        <v>67.039894191024203</v>
      </c>
      <c r="P31" s="17">
        <f t="shared" si="11"/>
        <v>68.161910213837615</v>
      </c>
      <c r="Q31" s="17">
        <f t="shared" si="11"/>
        <v>45.980760335634024</v>
      </c>
      <c r="R31" s="17">
        <f t="shared" si="11"/>
        <v>32.230196094218051</v>
      </c>
      <c r="S31" s="17">
        <f t="shared" si="11"/>
        <v>68.224348310957524</v>
      </c>
      <c r="T31" s="17">
        <f t="shared" si="11"/>
        <v>47.141259275636919</v>
      </c>
      <c r="U31" s="17">
        <f t="shared" si="11"/>
        <v>69.914341924980036</v>
      </c>
      <c r="V31" s="17">
        <f t="shared" si="11"/>
        <v>68.432743587053906</v>
      </c>
      <c r="W31" s="17">
        <f t="shared" si="11"/>
        <v>28.974117366381801</v>
      </c>
      <c r="X31" s="10">
        <f t="shared" si="11"/>
        <v>64.519939903559475</v>
      </c>
    </row>
    <row r="32" spans="1:24" x14ac:dyDescent="0.25">
      <c r="A32" s="20" t="s">
        <v>126</v>
      </c>
      <c r="B32" s="17">
        <f>IF(B25=0,0,B26*100/B25)</f>
        <v>68.853425636077063</v>
      </c>
      <c r="C32" s="17">
        <f t="shared" ref="C32:X32" si="12">IF(C25=0,0,C26*100/C25)</f>
        <v>25.386910906149279</v>
      </c>
      <c r="D32" s="17">
        <f t="shared" si="12"/>
        <v>83.900797120441297</v>
      </c>
      <c r="E32" s="17">
        <f t="shared" si="12"/>
        <v>20.054771552624718</v>
      </c>
      <c r="F32" s="17">
        <f t="shared" si="12"/>
        <v>54.69586797881778</v>
      </c>
      <c r="G32" s="17">
        <f t="shared" si="12"/>
        <v>-321.74707602231871</v>
      </c>
      <c r="H32" s="17">
        <f t="shared" si="12"/>
        <v>65.981440581307567</v>
      </c>
      <c r="I32" s="17">
        <f t="shared" si="12"/>
        <v>68.312612680979342</v>
      </c>
      <c r="J32" s="17">
        <f t="shared" si="12"/>
        <v>35.001396931158112</v>
      </c>
      <c r="K32" s="17">
        <f t="shared" si="12"/>
        <v>50.994750056999287</v>
      </c>
      <c r="L32" s="17">
        <f t="shared" si="12"/>
        <v>61.278405539593045</v>
      </c>
      <c r="M32" s="17">
        <f t="shared" si="12"/>
        <v>65.364814810517004</v>
      </c>
      <c r="N32" s="17">
        <f t="shared" si="12"/>
        <v>84.992397889629174</v>
      </c>
      <c r="O32" s="17">
        <f t="shared" si="12"/>
        <v>67.039894191024203</v>
      </c>
      <c r="P32" s="17">
        <f t="shared" si="12"/>
        <v>61.98979100293969</v>
      </c>
      <c r="Q32" s="17">
        <f t="shared" si="12"/>
        <v>46.657514082031483</v>
      </c>
      <c r="R32" s="17">
        <f t="shared" si="12"/>
        <v>30.800843527098415</v>
      </c>
      <c r="S32" s="17">
        <f t="shared" si="12"/>
        <v>64.589410972927411</v>
      </c>
      <c r="T32" s="17">
        <f t="shared" si="12"/>
        <v>45.406478982167066</v>
      </c>
      <c r="U32" s="17">
        <f t="shared" si="12"/>
        <v>56.281152510769466</v>
      </c>
      <c r="V32" s="17">
        <f t="shared" si="12"/>
        <v>69.178865811126229</v>
      </c>
      <c r="W32" s="17">
        <f t="shared" si="12"/>
        <v>23.42897439968803</v>
      </c>
      <c r="X32" s="10">
        <f t="shared" si="12"/>
        <v>57.235797544110596</v>
      </c>
    </row>
    <row r="33" spans="1:24" x14ac:dyDescent="0.25">
      <c r="A33" s="20" t="s">
        <v>111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6"/>
    </row>
    <row r="34" spans="1:24" x14ac:dyDescent="0.25">
      <c r="A34" s="2" t="s">
        <v>127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</row>
    <row r="35" spans="1:24" x14ac:dyDescent="0.25">
      <c r="A35" s="20" t="s">
        <v>128</v>
      </c>
      <c r="B35" s="16">
        <v>11265466055</v>
      </c>
      <c r="C35" s="16">
        <v>240412439</v>
      </c>
      <c r="D35" s="16">
        <v>565555461</v>
      </c>
      <c r="E35" s="16">
        <v>256002948</v>
      </c>
      <c r="F35" s="16">
        <v>66178948</v>
      </c>
      <c r="G35" s="16">
        <v>449851937</v>
      </c>
      <c r="H35" s="16">
        <v>337642808</v>
      </c>
      <c r="I35" s="16">
        <v>280733554</v>
      </c>
      <c r="J35" s="16">
        <v>4523421464</v>
      </c>
      <c r="K35" s="16">
        <v>769612678</v>
      </c>
      <c r="L35" s="16">
        <v>190929679</v>
      </c>
      <c r="M35" s="16">
        <v>942674200</v>
      </c>
      <c r="N35" s="16">
        <v>1168242735</v>
      </c>
      <c r="O35" s="16">
        <v>699254012</v>
      </c>
      <c r="P35" s="16">
        <v>2621869809</v>
      </c>
      <c r="Q35" s="16">
        <v>247146031</v>
      </c>
      <c r="R35" s="16">
        <v>493060600</v>
      </c>
      <c r="S35" s="16">
        <v>181643444</v>
      </c>
      <c r="T35" s="16">
        <v>1386834381</v>
      </c>
      <c r="U35" s="16">
        <v>1386503301</v>
      </c>
      <c r="V35" s="16">
        <v>1931934938</v>
      </c>
      <c r="W35" s="16">
        <v>341197713</v>
      </c>
      <c r="X35" s="9">
        <v>207764289</v>
      </c>
    </row>
    <row r="36" spans="1:24" x14ac:dyDescent="0.25">
      <c r="A36" s="20" t="s">
        <v>129</v>
      </c>
      <c r="B36" s="16">
        <v>11461598816</v>
      </c>
      <c r="C36" s="16">
        <v>242267885</v>
      </c>
      <c r="D36" s="16">
        <v>584719521</v>
      </c>
      <c r="E36" s="16">
        <v>265059685</v>
      </c>
      <c r="F36" s="16">
        <v>129427451</v>
      </c>
      <c r="G36" s="16">
        <v>448256857</v>
      </c>
      <c r="H36" s="16">
        <v>353649231</v>
      </c>
      <c r="I36" s="16">
        <v>310720168</v>
      </c>
      <c r="J36" s="16">
        <v>4403761739</v>
      </c>
      <c r="K36" s="16">
        <v>857352058</v>
      </c>
      <c r="L36" s="16">
        <v>208611422</v>
      </c>
      <c r="M36" s="16">
        <v>991320968</v>
      </c>
      <c r="N36" s="16">
        <v>1168487839</v>
      </c>
      <c r="O36" s="16">
        <v>699254012</v>
      </c>
      <c r="P36" s="16">
        <v>2859610111</v>
      </c>
      <c r="Q36" s="16">
        <v>242071361</v>
      </c>
      <c r="R36" s="16">
        <v>509057141</v>
      </c>
      <c r="S36" s="16">
        <v>194831556</v>
      </c>
      <c r="T36" s="16">
        <v>1452591560</v>
      </c>
      <c r="U36" s="16">
        <v>1733033261</v>
      </c>
      <c r="V36" s="16">
        <v>1917641758</v>
      </c>
      <c r="W36" s="16">
        <v>463101817</v>
      </c>
      <c r="X36" s="9">
        <v>207493028</v>
      </c>
    </row>
    <row r="37" spans="1:24" x14ac:dyDescent="0.25">
      <c r="A37" s="20" t="s">
        <v>130</v>
      </c>
      <c r="B37" s="16">
        <v>8265917144</v>
      </c>
      <c r="C37" s="16">
        <v>69161823</v>
      </c>
      <c r="D37" s="16">
        <v>525231398</v>
      </c>
      <c r="E37" s="16">
        <v>63132006</v>
      </c>
      <c r="F37" s="16">
        <v>72775280</v>
      </c>
      <c r="G37" s="16">
        <v>22218986</v>
      </c>
      <c r="H37" s="16">
        <v>236648225</v>
      </c>
      <c r="I37" s="16">
        <v>214541571</v>
      </c>
      <c r="J37" s="16">
        <v>1473801546</v>
      </c>
      <c r="K37" s="16">
        <v>444521693</v>
      </c>
      <c r="L37" s="16">
        <v>128079556</v>
      </c>
      <c r="M37" s="16">
        <v>681632613</v>
      </c>
      <c r="N37" s="16">
        <v>1013847924</v>
      </c>
      <c r="O37" s="16">
        <v>546454475</v>
      </c>
      <c r="P37" s="16">
        <v>1809802275</v>
      </c>
      <c r="Q37" s="16">
        <v>111676359</v>
      </c>
      <c r="R37" s="16">
        <v>159580224</v>
      </c>
      <c r="S37" s="16">
        <v>128223171</v>
      </c>
      <c r="T37" s="16">
        <v>671770352</v>
      </c>
      <c r="U37" s="16">
        <v>991418720</v>
      </c>
      <c r="V37" s="16">
        <v>1383009163</v>
      </c>
      <c r="W37" s="16">
        <v>106055344</v>
      </c>
      <c r="X37" s="9">
        <v>127520954</v>
      </c>
    </row>
    <row r="38" spans="1:24" x14ac:dyDescent="0.25">
      <c r="A38" s="20" t="s">
        <v>111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6"/>
    </row>
    <row r="39" spans="1:24" x14ac:dyDescent="0.25">
      <c r="A39" s="20" t="s">
        <v>131</v>
      </c>
      <c r="B39" s="15">
        <f>+B36-B35</f>
        <v>196132761</v>
      </c>
      <c r="C39" s="15">
        <f t="shared" ref="C39:X39" si="13">+C36-C35</f>
        <v>1855446</v>
      </c>
      <c r="D39" s="15">
        <f t="shared" si="13"/>
        <v>19164060</v>
      </c>
      <c r="E39" s="15">
        <f t="shared" si="13"/>
        <v>9056737</v>
      </c>
      <c r="F39" s="15">
        <f t="shared" si="13"/>
        <v>63248503</v>
      </c>
      <c r="G39" s="15">
        <f t="shared" si="13"/>
        <v>-1595080</v>
      </c>
      <c r="H39" s="15">
        <f t="shared" si="13"/>
        <v>16006423</v>
      </c>
      <c r="I39" s="15">
        <f t="shared" si="13"/>
        <v>29986614</v>
      </c>
      <c r="J39" s="15">
        <f t="shared" si="13"/>
        <v>-119659725</v>
      </c>
      <c r="K39" s="15">
        <f t="shared" si="13"/>
        <v>87739380</v>
      </c>
      <c r="L39" s="15">
        <f t="shared" si="13"/>
        <v>17681743</v>
      </c>
      <c r="M39" s="15">
        <f t="shared" si="13"/>
        <v>48646768</v>
      </c>
      <c r="N39" s="15">
        <f t="shared" si="13"/>
        <v>245104</v>
      </c>
      <c r="O39" s="15">
        <f t="shared" si="13"/>
        <v>0</v>
      </c>
      <c r="P39" s="15">
        <f t="shared" si="13"/>
        <v>237740302</v>
      </c>
      <c r="Q39" s="15">
        <f t="shared" si="13"/>
        <v>-5074670</v>
      </c>
      <c r="R39" s="15">
        <f t="shared" si="13"/>
        <v>15996541</v>
      </c>
      <c r="S39" s="15">
        <f t="shared" si="13"/>
        <v>13188112</v>
      </c>
      <c r="T39" s="15">
        <f t="shared" si="13"/>
        <v>65757179</v>
      </c>
      <c r="U39" s="15">
        <f t="shared" si="13"/>
        <v>346529960</v>
      </c>
      <c r="V39" s="15">
        <f t="shared" si="13"/>
        <v>-14293180</v>
      </c>
      <c r="W39" s="15">
        <f t="shared" si="13"/>
        <v>121904104</v>
      </c>
      <c r="X39" s="8">
        <f t="shared" si="13"/>
        <v>-271261</v>
      </c>
    </row>
    <row r="40" spans="1:24" x14ac:dyDescent="0.25">
      <c r="A40" s="20" t="s">
        <v>123</v>
      </c>
      <c r="B40" s="15">
        <f>+B37-B35</f>
        <v>-2999548911</v>
      </c>
      <c r="C40" s="15">
        <f t="shared" ref="C40:X40" si="14">+C37-C35</f>
        <v>-171250616</v>
      </c>
      <c r="D40" s="15">
        <f t="shared" si="14"/>
        <v>-40324063</v>
      </c>
      <c r="E40" s="15">
        <f t="shared" si="14"/>
        <v>-192870942</v>
      </c>
      <c r="F40" s="15">
        <f t="shared" si="14"/>
        <v>6596332</v>
      </c>
      <c r="G40" s="15">
        <f t="shared" si="14"/>
        <v>-427632951</v>
      </c>
      <c r="H40" s="15">
        <f t="shared" si="14"/>
        <v>-100994583</v>
      </c>
      <c r="I40" s="15">
        <f t="shared" si="14"/>
        <v>-66191983</v>
      </c>
      <c r="J40" s="15">
        <f t="shared" si="14"/>
        <v>-3049619918</v>
      </c>
      <c r="K40" s="15">
        <f t="shared" si="14"/>
        <v>-325090985</v>
      </c>
      <c r="L40" s="15">
        <f t="shared" si="14"/>
        <v>-62850123</v>
      </c>
      <c r="M40" s="15">
        <f t="shared" si="14"/>
        <v>-261041587</v>
      </c>
      <c r="N40" s="15">
        <f t="shared" si="14"/>
        <v>-154394811</v>
      </c>
      <c r="O40" s="15">
        <f t="shared" si="14"/>
        <v>-152799537</v>
      </c>
      <c r="P40" s="15">
        <f t="shared" si="14"/>
        <v>-812067534</v>
      </c>
      <c r="Q40" s="15">
        <f t="shared" si="14"/>
        <v>-135469672</v>
      </c>
      <c r="R40" s="15">
        <f t="shared" si="14"/>
        <v>-333480376</v>
      </c>
      <c r="S40" s="15">
        <f t="shared" si="14"/>
        <v>-53420273</v>
      </c>
      <c r="T40" s="15">
        <f t="shared" si="14"/>
        <v>-715064029</v>
      </c>
      <c r="U40" s="15">
        <f t="shared" si="14"/>
        <v>-395084581</v>
      </c>
      <c r="V40" s="15">
        <f t="shared" si="14"/>
        <v>-548925775</v>
      </c>
      <c r="W40" s="15">
        <f t="shared" si="14"/>
        <v>-235142369</v>
      </c>
      <c r="X40" s="8">
        <f t="shared" si="14"/>
        <v>-80243335</v>
      </c>
    </row>
    <row r="41" spans="1:24" x14ac:dyDescent="0.25">
      <c r="A41" s="20" t="s">
        <v>124</v>
      </c>
      <c r="B41" s="15">
        <f>+B37-B36</f>
        <v>-3195681672</v>
      </c>
      <c r="C41" s="15">
        <f t="shared" ref="C41:X41" si="15">+C37-C36</f>
        <v>-173106062</v>
      </c>
      <c r="D41" s="15">
        <f t="shared" si="15"/>
        <v>-59488123</v>
      </c>
      <c r="E41" s="15">
        <f t="shared" si="15"/>
        <v>-201927679</v>
      </c>
      <c r="F41" s="15">
        <f t="shared" si="15"/>
        <v>-56652171</v>
      </c>
      <c r="G41" s="15">
        <f t="shared" si="15"/>
        <v>-426037871</v>
      </c>
      <c r="H41" s="15">
        <f t="shared" si="15"/>
        <v>-117001006</v>
      </c>
      <c r="I41" s="15">
        <f t="shared" si="15"/>
        <v>-96178597</v>
      </c>
      <c r="J41" s="15">
        <f t="shared" si="15"/>
        <v>-2929960193</v>
      </c>
      <c r="K41" s="15">
        <f t="shared" si="15"/>
        <v>-412830365</v>
      </c>
      <c r="L41" s="15">
        <f t="shared" si="15"/>
        <v>-80531866</v>
      </c>
      <c r="M41" s="15">
        <f t="shared" si="15"/>
        <v>-309688355</v>
      </c>
      <c r="N41" s="15">
        <f t="shared" si="15"/>
        <v>-154639915</v>
      </c>
      <c r="O41" s="15">
        <f t="shared" si="15"/>
        <v>-152799537</v>
      </c>
      <c r="P41" s="15">
        <f t="shared" si="15"/>
        <v>-1049807836</v>
      </c>
      <c r="Q41" s="15">
        <f t="shared" si="15"/>
        <v>-130395002</v>
      </c>
      <c r="R41" s="15">
        <f t="shared" si="15"/>
        <v>-349476917</v>
      </c>
      <c r="S41" s="15">
        <f t="shared" si="15"/>
        <v>-66608385</v>
      </c>
      <c r="T41" s="15">
        <f t="shared" si="15"/>
        <v>-780821208</v>
      </c>
      <c r="U41" s="15">
        <f t="shared" si="15"/>
        <v>-741614541</v>
      </c>
      <c r="V41" s="15">
        <f t="shared" si="15"/>
        <v>-534632595</v>
      </c>
      <c r="W41" s="15">
        <f t="shared" si="15"/>
        <v>-357046473</v>
      </c>
      <c r="X41" s="8">
        <f t="shared" si="15"/>
        <v>-79972074</v>
      </c>
    </row>
    <row r="42" spans="1:24" x14ac:dyDescent="0.25">
      <c r="A42" s="20" t="s">
        <v>125</v>
      </c>
      <c r="B42" s="17">
        <f>IF(B35=0,0,B37*100/B35)</f>
        <v>73.373947457160924</v>
      </c>
      <c r="C42" s="17">
        <f t="shared" ref="C42:X42" si="16">IF(C35=0,0,C37*100/C35)</f>
        <v>28.76798858148933</v>
      </c>
      <c r="D42" s="17">
        <f t="shared" si="16"/>
        <v>92.870007314808689</v>
      </c>
      <c r="E42" s="17">
        <f t="shared" si="16"/>
        <v>24.660655860884852</v>
      </c>
      <c r="F42" s="17">
        <f t="shared" si="16"/>
        <v>109.96741743310879</v>
      </c>
      <c r="G42" s="17">
        <f t="shared" si="16"/>
        <v>4.9391775765544832</v>
      </c>
      <c r="H42" s="17">
        <f t="shared" si="16"/>
        <v>70.088335777612656</v>
      </c>
      <c r="I42" s="17">
        <f t="shared" si="16"/>
        <v>76.421777141752003</v>
      </c>
      <c r="J42" s="17">
        <f t="shared" si="16"/>
        <v>32.581565917068829</v>
      </c>
      <c r="K42" s="17">
        <f t="shared" si="16"/>
        <v>57.759143749448469</v>
      </c>
      <c r="L42" s="17">
        <f t="shared" si="16"/>
        <v>67.082056949354637</v>
      </c>
      <c r="M42" s="17">
        <f t="shared" si="16"/>
        <v>72.308398065842894</v>
      </c>
      <c r="N42" s="17">
        <f t="shared" si="16"/>
        <v>86.78401274200948</v>
      </c>
      <c r="O42" s="17">
        <f t="shared" si="16"/>
        <v>78.14820732126168</v>
      </c>
      <c r="P42" s="17">
        <f t="shared" si="16"/>
        <v>69.027160265073249</v>
      </c>
      <c r="Q42" s="17">
        <f t="shared" si="16"/>
        <v>45.186385776917454</v>
      </c>
      <c r="R42" s="17">
        <f t="shared" si="16"/>
        <v>32.365235429478645</v>
      </c>
      <c r="S42" s="17">
        <f t="shared" si="16"/>
        <v>70.590585697108892</v>
      </c>
      <c r="T42" s="17">
        <f t="shared" si="16"/>
        <v>48.439118701081583</v>
      </c>
      <c r="U42" s="17">
        <f t="shared" si="16"/>
        <v>71.504966434984354</v>
      </c>
      <c r="V42" s="17">
        <f t="shared" si="16"/>
        <v>71.586735960773851</v>
      </c>
      <c r="W42" s="17">
        <f t="shared" si="16"/>
        <v>31.083251721561219</v>
      </c>
      <c r="X42" s="10">
        <f t="shared" si="16"/>
        <v>61.377705771178029</v>
      </c>
    </row>
    <row r="43" spans="1:24" x14ac:dyDescent="0.25">
      <c r="A43" s="20" t="s">
        <v>126</v>
      </c>
      <c r="B43" s="17">
        <f>IF(B36=0,0,B37*100/B36)</f>
        <v>72.11836041984877</v>
      </c>
      <c r="C43" s="17">
        <f t="shared" ref="C43:X43" si="17">IF(C36=0,0,C37*100/C36)</f>
        <v>28.54766449956832</v>
      </c>
      <c r="D43" s="17">
        <f t="shared" si="17"/>
        <v>89.826212249889977</v>
      </c>
      <c r="E43" s="17">
        <f t="shared" si="17"/>
        <v>23.818034040144582</v>
      </c>
      <c r="F43" s="17">
        <f t="shared" si="17"/>
        <v>56.228628036566988</v>
      </c>
      <c r="G43" s="17">
        <f t="shared" si="17"/>
        <v>4.9567531768956297</v>
      </c>
      <c r="H43" s="17">
        <f t="shared" si="17"/>
        <v>66.91608640879528</v>
      </c>
      <c r="I43" s="17">
        <f t="shared" si="17"/>
        <v>69.046554776579555</v>
      </c>
      <c r="J43" s="17">
        <f t="shared" si="17"/>
        <v>33.466877486761327</v>
      </c>
      <c r="K43" s="17">
        <f t="shared" si="17"/>
        <v>51.848209711768135</v>
      </c>
      <c r="L43" s="17">
        <f t="shared" si="17"/>
        <v>61.396233615626279</v>
      </c>
      <c r="M43" s="17">
        <f t="shared" si="17"/>
        <v>68.760031816456035</v>
      </c>
      <c r="N43" s="17">
        <f t="shared" si="17"/>
        <v>86.765808779632493</v>
      </c>
      <c r="O43" s="17">
        <f t="shared" si="17"/>
        <v>78.14820732126168</v>
      </c>
      <c r="P43" s="17">
        <f t="shared" si="17"/>
        <v>63.288427609004209</v>
      </c>
      <c r="Q43" s="17">
        <f t="shared" si="17"/>
        <v>46.133651886230361</v>
      </c>
      <c r="R43" s="17">
        <f t="shared" si="17"/>
        <v>31.348194759927747</v>
      </c>
      <c r="S43" s="17">
        <f t="shared" si="17"/>
        <v>65.812322003936572</v>
      </c>
      <c r="T43" s="17">
        <f t="shared" si="17"/>
        <v>46.246334516772215</v>
      </c>
      <c r="U43" s="17">
        <f t="shared" si="17"/>
        <v>57.207137468782832</v>
      </c>
      <c r="V43" s="17">
        <f t="shared" si="17"/>
        <v>72.1203090843415</v>
      </c>
      <c r="W43" s="17">
        <f t="shared" si="17"/>
        <v>22.901085702283048</v>
      </c>
      <c r="X43" s="10">
        <f t="shared" si="17"/>
        <v>61.457946432783274</v>
      </c>
    </row>
    <row r="44" spans="1:24" x14ac:dyDescent="0.25">
      <c r="A44" s="20" t="s">
        <v>111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6"/>
    </row>
    <row r="45" spans="1:24" x14ac:dyDescent="0.25">
      <c r="A45" s="2" t="s">
        <v>132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6"/>
    </row>
    <row r="46" spans="1:24" x14ac:dyDescent="0.25">
      <c r="A46" s="20" t="s">
        <v>128</v>
      </c>
      <c r="B46" s="16">
        <v>2739386237</v>
      </c>
      <c r="C46" s="16">
        <v>89828156</v>
      </c>
      <c r="D46" s="16">
        <v>176753847</v>
      </c>
      <c r="E46" s="16">
        <v>100679820</v>
      </c>
      <c r="F46" s="16">
        <v>57531429</v>
      </c>
      <c r="G46" s="16">
        <v>181301593</v>
      </c>
      <c r="H46" s="16">
        <v>65581482</v>
      </c>
      <c r="I46" s="16">
        <v>111058570</v>
      </c>
      <c r="J46" s="16">
        <v>1094576937</v>
      </c>
      <c r="K46" s="16">
        <v>239830939</v>
      </c>
      <c r="L46" s="16">
        <v>154013487</v>
      </c>
      <c r="M46" s="16">
        <v>300483504</v>
      </c>
      <c r="N46" s="16">
        <v>389250591</v>
      </c>
      <c r="O46" s="16">
        <v>206054628</v>
      </c>
      <c r="P46" s="16">
        <v>759083659</v>
      </c>
      <c r="Q46" s="16">
        <v>109180426</v>
      </c>
      <c r="R46" s="16">
        <v>124792494</v>
      </c>
      <c r="S46" s="16">
        <v>121357220</v>
      </c>
      <c r="T46" s="16">
        <v>478894269</v>
      </c>
      <c r="U46" s="16">
        <v>362506471</v>
      </c>
      <c r="V46" s="16">
        <v>473063626</v>
      </c>
      <c r="W46" s="16">
        <v>120124007</v>
      </c>
      <c r="X46" s="9">
        <v>154597609</v>
      </c>
    </row>
    <row r="47" spans="1:24" x14ac:dyDescent="0.25">
      <c r="A47" s="20" t="s">
        <v>129</v>
      </c>
      <c r="B47" s="16">
        <v>2759707225</v>
      </c>
      <c r="C47" s="16">
        <v>89878156</v>
      </c>
      <c r="D47" s="16">
        <v>197079292</v>
      </c>
      <c r="E47" s="16">
        <v>104757721</v>
      </c>
      <c r="F47" s="16">
        <v>57008910</v>
      </c>
      <c r="G47" s="16">
        <v>175036593</v>
      </c>
      <c r="H47" s="16">
        <v>66405343</v>
      </c>
      <c r="I47" s="16">
        <v>113401293</v>
      </c>
      <c r="J47" s="16">
        <v>1091611507</v>
      </c>
      <c r="K47" s="16">
        <v>240043463</v>
      </c>
      <c r="L47" s="16">
        <v>153052350</v>
      </c>
      <c r="M47" s="16">
        <v>300801504</v>
      </c>
      <c r="N47" s="16">
        <v>379752161</v>
      </c>
      <c r="O47" s="16">
        <v>206054628</v>
      </c>
      <c r="P47" s="16">
        <v>787157834</v>
      </c>
      <c r="Q47" s="16">
        <v>109811684</v>
      </c>
      <c r="R47" s="16">
        <v>140020072</v>
      </c>
      <c r="S47" s="16">
        <v>123765732</v>
      </c>
      <c r="T47" s="16">
        <v>553263084</v>
      </c>
      <c r="U47" s="16">
        <v>388450404</v>
      </c>
      <c r="V47" s="16">
        <v>472033916</v>
      </c>
      <c r="W47" s="16">
        <v>113261900</v>
      </c>
      <c r="X47" s="9">
        <v>154724398</v>
      </c>
    </row>
    <row r="48" spans="1:24" x14ac:dyDescent="0.25">
      <c r="A48" s="20" t="s">
        <v>130</v>
      </c>
      <c r="B48" s="16">
        <v>2137660024</v>
      </c>
      <c r="C48" s="16">
        <v>14307837</v>
      </c>
      <c r="D48" s="16">
        <v>99171625</v>
      </c>
      <c r="E48" s="16">
        <v>33630871</v>
      </c>
      <c r="F48" s="16">
        <v>43603579</v>
      </c>
      <c r="G48" s="16">
        <v>16311</v>
      </c>
      <c r="H48" s="16">
        <v>47897243</v>
      </c>
      <c r="I48" s="16">
        <v>89666638</v>
      </c>
      <c r="J48" s="16">
        <v>788773238</v>
      </c>
      <c r="K48" s="16">
        <v>156821925</v>
      </c>
      <c r="L48" s="16">
        <v>111340707</v>
      </c>
      <c r="M48" s="16">
        <v>212365479</v>
      </c>
      <c r="N48" s="16">
        <v>285149130</v>
      </c>
      <c r="O48" s="16">
        <v>158174184</v>
      </c>
      <c r="P48" s="16">
        <v>579377621</v>
      </c>
      <c r="Q48" s="16">
        <v>71265017</v>
      </c>
      <c r="R48" s="16">
        <v>66416087</v>
      </c>
      <c r="S48" s="16">
        <v>90677256</v>
      </c>
      <c r="T48" s="16">
        <v>365326665</v>
      </c>
      <c r="U48" s="16">
        <v>284265370</v>
      </c>
      <c r="V48" s="16">
        <v>359071946</v>
      </c>
      <c r="W48" s="16">
        <v>87601308</v>
      </c>
      <c r="X48" s="9">
        <v>96576848</v>
      </c>
    </row>
    <row r="49" spans="1:24" x14ac:dyDescent="0.25">
      <c r="A49" s="20" t="s">
        <v>111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6"/>
    </row>
    <row r="50" spans="1:24" x14ac:dyDescent="0.25">
      <c r="A50" s="20" t="s">
        <v>133</v>
      </c>
      <c r="B50" s="15">
        <f>+B47-B46</f>
        <v>20320988</v>
      </c>
      <c r="C50" s="15">
        <f t="shared" ref="C50:X50" si="18">+C47-C46</f>
        <v>50000</v>
      </c>
      <c r="D50" s="15">
        <f t="shared" si="18"/>
        <v>20325445</v>
      </c>
      <c r="E50" s="15">
        <f t="shared" si="18"/>
        <v>4077901</v>
      </c>
      <c r="F50" s="15">
        <f t="shared" si="18"/>
        <v>-522519</v>
      </c>
      <c r="G50" s="15">
        <f t="shared" si="18"/>
        <v>-6265000</v>
      </c>
      <c r="H50" s="15">
        <f t="shared" si="18"/>
        <v>823861</v>
      </c>
      <c r="I50" s="15">
        <f t="shared" si="18"/>
        <v>2342723</v>
      </c>
      <c r="J50" s="15">
        <f t="shared" si="18"/>
        <v>-2965430</v>
      </c>
      <c r="K50" s="15">
        <f t="shared" si="18"/>
        <v>212524</v>
      </c>
      <c r="L50" s="15">
        <f t="shared" si="18"/>
        <v>-961137</v>
      </c>
      <c r="M50" s="15">
        <f t="shared" si="18"/>
        <v>318000</v>
      </c>
      <c r="N50" s="15">
        <f t="shared" si="18"/>
        <v>-9498430</v>
      </c>
      <c r="O50" s="15">
        <f t="shared" si="18"/>
        <v>0</v>
      </c>
      <c r="P50" s="15">
        <f t="shared" si="18"/>
        <v>28074175</v>
      </c>
      <c r="Q50" s="15">
        <f t="shared" si="18"/>
        <v>631258</v>
      </c>
      <c r="R50" s="15">
        <f t="shared" si="18"/>
        <v>15227578</v>
      </c>
      <c r="S50" s="15">
        <f t="shared" si="18"/>
        <v>2408512</v>
      </c>
      <c r="T50" s="15">
        <f t="shared" si="18"/>
        <v>74368815</v>
      </c>
      <c r="U50" s="15">
        <f t="shared" si="18"/>
        <v>25943933</v>
      </c>
      <c r="V50" s="15">
        <f t="shared" si="18"/>
        <v>-1029710</v>
      </c>
      <c r="W50" s="15">
        <f t="shared" si="18"/>
        <v>-6862107</v>
      </c>
      <c r="X50" s="8">
        <f t="shared" si="18"/>
        <v>126789</v>
      </c>
    </row>
    <row r="51" spans="1:24" x14ac:dyDescent="0.25">
      <c r="A51" s="20" t="s">
        <v>123</v>
      </c>
      <c r="B51" s="15">
        <f>+B48-B46</f>
        <v>-601726213</v>
      </c>
      <c r="C51" s="15">
        <f t="shared" ref="C51:X51" si="19">+C48-C46</f>
        <v>-75520319</v>
      </c>
      <c r="D51" s="15">
        <f t="shared" si="19"/>
        <v>-77582222</v>
      </c>
      <c r="E51" s="15">
        <f t="shared" si="19"/>
        <v>-67048949</v>
      </c>
      <c r="F51" s="15">
        <f t="shared" si="19"/>
        <v>-13927850</v>
      </c>
      <c r="G51" s="15">
        <f t="shared" si="19"/>
        <v>-181285282</v>
      </c>
      <c r="H51" s="15">
        <f t="shared" si="19"/>
        <v>-17684239</v>
      </c>
      <c r="I51" s="15">
        <f t="shared" si="19"/>
        <v>-21391932</v>
      </c>
      <c r="J51" s="15">
        <f t="shared" si="19"/>
        <v>-305803699</v>
      </c>
      <c r="K51" s="15">
        <f t="shared" si="19"/>
        <v>-83009014</v>
      </c>
      <c r="L51" s="15">
        <f t="shared" si="19"/>
        <v>-42672780</v>
      </c>
      <c r="M51" s="15">
        <f t="shared" si="19"/>
        <v>-88118025</v>
      </c>
      <c r="N51" s="15">
        <f t="shared" si="19"/>
        <v>-104101461</v>
      </c>
      <c r="O51" s="15">
        <f t="shared" si="19"/>
        <v>-47880444</v>
      </c>
      <c r="P51" s="15">
        <f t="shared" si="19"/>
        <v>-179706038</v>
      </c>
      <c r="Q51" s="15">
        <f t="shared" si="19"/>
        <v>-37915409</v>
      </c>
      <c r="R51" s="15">
        <f t="shared" si="19"/>
        <v>-58376407</v>
      </c>
      <c r="S51" s="15">
        <f t="shared" si="19"/>
        <v>-30679964</v>
      </c>
      <c r="T51" s="15">
        <f t="shared" si="19"/>
        <v>-113567604</v>
      </c>
      <c r="U51" s="15">
        <f t="shared" si="19"/>
        <v>-78241101</v>
      </c>
      <c r="V51" s="15">
        <f t="shared" si="19"/>
        <v>-113991680</v>
      </c>
      <c r="W51" s="15">
        <f t="shared" si="19"/>
        <v>-32522699</v>
      </c>
      <c r="X51" s="8">
        <f t="shared" si="19"/>
        <v>-58020761</v>
      </c>
    </row>
    <row r="52" spans="1:24" x14ac:dyDescent="0.25">
      <c r="A52" s="20" t="s">
        <v>124</v>
      </c>
      <c r="B52" s="15">
        <f>+B48-B47</f>
        <v>-622047201</v>
      </c>
      <c r="C52" s="15">
        <f t="shared" ref="C52:X52" si="20">+C48-C47</f>
        <v>-75570319</v>
      </c>
      <c r="D52" s="15">
        <f t="shared" si="20"/>
        <v>-97907667</v>
      </c>
      <c r="E52" s="15">
        <f t="shared" si="20"/>
        <v>-71126850</v>
      </c>
      <c r="F52" s="15">
        <f t="shared" si="20"/>
        <v>-13405331</v>
      </c>
      <c r="G52" s="15">
        <f t="shared" si="20"/>
        <v>-175020282</v>
      </c>
      <c r="H52" s="15">
        <f t="shared" si="20"/>
        <v>-18508100</v>
      </c>
      <c r="I52" s="15">
        <f t="shared" si="20"/>
        <v>-23734655</v>
      </c>
      <c r="J52" s="15">
        <f t="shared" si="20"/>
        <v>-302838269</v>
      </c>
      <c r="K52" s="15">
        <f t="shared" si="20"/>
        <v>-83221538</v>
      </c>
      <c r="L52" s="15">
        <f t="shared" si="20"/>
        <v>-41711643</v>
      </c>
      <c r="M52" s="15">
        <f t="shared" si="20"/>
        <v>-88436025</v>
      </c>
      <c r="N52" s="15">
        <f t="shared" si="20"/>
        <v>-94603031</v>
      </c>
      <c r="O52" s="15">
        <f t="shared" si="20"/>
        <v>-47880444</v>
      </c>
      <c r="P52" s="15">
        <f t="shared" si="20"/>
        <v>-207780213</v>
      </c>
      <c r="Q52" s="15">
        <f t="shared" si="20"/>
        <v>-38546667</v>
      </c>
      <c r="R52" s="15">
        <f t="shared" si="20"/>
        <v>-73603985</v>
      </c>
      <c r="S52" s="15">
        <f t="shared" si="20"/>
        <v>-33088476</v>
      </c>
      <c r="T52" s="15">
        <f t="shared" si="20"/>
        <v>-187936419</v>
      </c>
      <c r="U52" s="15">
        <f t="shared" si="20"/>
        <v>-104185034</v>
      </c>
      <c r="V52" s="15">
        <f t="shared" si="20"/>
        <v>-112961970</v>
      </c>
      <c r="W52" s="15">
        <f t="shared" si="20"/>
        <v>-25660592</v>
      </c>
      <c r="X52" s="8">
        <f t="shared" si="20"/>
        <v>-58147550</v>
      </c>
    </row>
    <row r="53" spans="1:24" x14ac:dyDescent="0.25">
      <c r="A53" s="20" t="s">
        <v>125</v>
      </c>
      <c r="B53" s="17">
        <f>IF(B46=0,0,B48*100/B46)</f>
        <v>78.034268958766035</v>
      </c>
      <c r="C53" s="17">
        <f t="shared" ref="C53:X53" si="21">IF(C46=0,0,C48*100/C46)</f>
        <v>15.92800925357969</v>
      </c>
      <c r="D53" s="17">
        <f t="shared" si="21"/>
        <v>56.107194656985314</v>
      </c>
      <c r="E53" s="17">
        <f t="shared" si="21"/>
        <v>33.403785386187621</v>
      </c>
      <c r="F53" s="17">
        <f t="shared" si="21"/>
        <v>75.79088466584065</v>
      </c>
      <c r="G53" s="17">
        <f t="shared" si="21"/>
        <v>8.9966115190173758E-3</v>
      </c>
      <c r="H53" s="17">
        <f t="shared" si="21"/>
        <v>73.034706656979779</v>
      </c>
      <c r="I53" s="17">
        <f t="shared" si="21"/>
        <v>80.738152850338338</v>
      </c>
      <c r="J53" s="17">
        <f t="shared" si="21"/>
        <v>72.061927429410105</v>
      </c>
      <c r="K53" s="17">
        <f t="shared" si="21"/>
        <v>65.388529792646978</v>
      </c>
      <c r="L53" s="17">
        <f t="shared" si="21"/>
        <v>72.292829133853715</v>
      </c>
      <c r="M53" s="17">
        <f t="shared" si="21"/>
        <v>70.674588179722505</v>
      </c>
      <c r="N53" s="17">
        <f t="shared" si="21"/>
        <v>73.255927310846388</v>
      </c>
      <c r="O53" s="17">
        <f t="shared" si="21"/>
        <v>76.763228050378956</v>
      </c>
      <c r="P53" s="17">
        <f t="shared" si="21"/>
        <v>76.325924571115024</v>
      </c>
      <c r="Q53" s="17">
        <f t="shared" si="21"/>
        <v>65.272704651289786</v>
      </c>
      <c r="R53" s="17">
        <f t="shared" si="21"/>
        <v>53.221219378787318</v>
      </c>
      <c r="S53" s="17">
        <f t="shared" si="21"/>
        <v>74.71929235030268</v>
      </c>
      <c r="T53" s="17">
        <f t="shared" si="21"/>
        <v>76.285453522518551</v>
      </c>
      <c r="U53" s="17">
        <f t="shared" si="21"/>
        <v>78.416633285423472</v>
      </c>
      <c r="V53" s="17">
        <f t="shared" si="21"/>
        <v>75.90352042834931</v>
      </c>
      <c r="W53" s="17">
        <f t="shared" si="21"/>
        <v>72.925729159201296</v>
      </c>
      <c r="X53" s="10">
        <f t="shared" si="21"/>
        <v>62.469819956917959</v>
      </c>
    </row>
    <row r="54" spans="1:24" x14ac:dyDescent="0.25">
      <c r="A54" s="20" t="s">
        <v>126</v>
      </c>
      <c r="B54" s="17">
        <f>IF(B47=0,0,B48*100/B47)</f>
        <v>77.459666903615116</v>
      </c>
      <c r="C54" s="17">
        <f t="shared" ref="C54:X54" si="22">IF(C47=0,0,C48*100/C47)</f>
        <v>15.919148363479998</v>
      </c>
      <c r="D54" s="17">
        <f t="shared" si="22"/>
        <v>50.320672452994202</v>
      </c>
      <c r="E54" s="17">
        <f t="shared" si="22"/>
        <v>32.103477126998591</v>
      </c>
      <c r="F54" s="17">
        <f t="shared" si="22"/>
        <v>76.485551118237481</v>
      </c>
      <c r="G54" s="17">
        <f t="shared" si="22"/>
        <v>9.3186228779030215E-3</v>
      </c>
      <c r="H54" s="17">
        <f t="shared" si="22"/>
        <v>72.12859814608592</v>
      </c>
      <c r="I54" s="17">
        <f t="shared" si="22"/>
        <v>79.070207779729643</v>
      </c>
      <c r="J54" s="17">
        <f t="shared" si="22"/>
        <v>72.257688100753967</v>
      </c>
      <c r="K54" s="17">
        <f t="shared" si="22"/>
        <v>65.330637643733709</v>
      </c>
      <c r="L54" s="17">
        <f t="shared" si="22"/>
        <v>72.746813100223548</v>
      </c>
      <c r="M54" s="17">
        <f t="shared" si="22"/>
        <v>70.599872732019321</v>
      </c>
      <c r="N54" s="17">
        <f t="shared" si="22"/>
        <v>75.088217865335594</v>
      </c>
      <c r="O54" s="17">
        <f t="shared" si="22"/>
        <v>76.763228050378956</v>
      </c>
      <c r="P54" s="17">
        <f t="shared" si="22"/>
        <v>73.603741965680541</v>
      </c>
      <c r="Q54" s="17">
        <f t="shared" si="22"/>
        <v>64.897481218847346</v>
      </c>
      <c r="R54" s="17">
        <f t="shared" si="22"/>
        <v>47.433261568384282</v>
      </c>
      <c r="S54" s="17">
        <f t="shared" si="22"/>
        <v>73.265236293354604</v>
      </c>
      <c r="T54" s="17">
        <f t="shared" si="22"/>
        <v>66.031274372898523</v>
      </c>
      <c r="U54" s="17">
        <f t="shared" si="22"/>
        <v>73.179321497114472</v>
      </c>
      <c r="V54" s="17">
        <f t="shared" si="22"/>
        <v>76.069098814501288</v>
      </c>
      <c r="W54" s="17">
        <f t="shared" si="22"/>
        <v>77.344021246332616</v>
      </c>
      <c r="X54" s="10">
        <f t="shared" si="22"/>
        <v>62.418629025785577</v>
      </c>
    </row>
    <row r="55" spans="1:24" x14ac:dyDescent="0.25">
      <c r="A55" s="20" t="s">
        <v>111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6"/>
    </row>
    <row r="56" spans="1:24" x14ac:dyDescent="0.25">
      <c r="A56" s="2" t="s">
        <v>134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6"/>
    </row>
    <row r="57" spans="1:24" x14ac:dyDescent="0.25">
      <c r="A57" s="20" t="s">
        <v>128</v>
      </c>
      <c r="B57" s="16">
        <v>1343987464</v>
      </c>
      <c r="C57" s="16">
        <v>40044260</v>
      </c>
      <c r="D57" s="16">
        <v>50378251</v>
      </c>
      <c r="E57" s="16">
        <v>48221808</v>
      </c>
      <c r="F57" s="16">
        <v>3914000</v>
      </c>
      <c r="G57" s="16">
        <v>77730541</v>
      </c>
      <c r="H57" s="16">
        <v>42079866</v>
      </c>
      <c r="I57" s="16">
        <v>41201000</v>
      </c>
      <c r="J57" s="16">
        <v>140263000</v>
      </c>
      <c r="K57" s="16">
        <v>57483500</v>
      </c>
      <c r="L57" s="16">
        <v>450000</v>
      </c>
      <c r="M57" s="16">
        <v>287594868</v>
      </c>
      <c r="N57" s="16">
        <v>146249241</v>
      </c>
      <c r="O57" s="16">
        <v>212841009</v>
      </c>
      <c r="P57" s="16">
        <v>316680865</v>
      </c>
      <c r="Q57" s="16">
        <v>44113000</v>
      </c>
      <c r="R57" s="16">
        <v>34810650</v>
      </c>
      <c r="S57" s="16">
        <v>9920004</v>
      </c>
      <c r="T57" s="16">
        <v>95021271</v>
      </c>
      <c r="U57" s="16">
        <v>171207399</v>
      </c>
      <c r="V57" s="16">
        <v>163206950</v>
      </c>
      <c r="W57" s="16">
        <v>39243750</v>
      </c>
      <c r="X57" s="9">
        <v>4000000</v>
      </c>
    </row>
    <row r="58" spans="1:24" x14ac:dyDescent="0.25">
      <c r="A58" s="20" t="s">
        <v>129</v>
      </c>
      <c r="B58" s="16">
        <v>1417041824</v>
      </c>
      <c r="C58" s="16">
        <v>41020847</v>
      </c>
      <c r="D58" s="16">
        <v>56732101</v>
      </c>
      <c r="E58" s="16">
        <v>51551022</v>
      </c>
      <c r="F58" s="16">
        <v>3914000</v>
      </c>
      <c r="G58" s="16">
        <v>62644700</v>
      </c>
      <c r="H58" s="16">
        <v>42079866</v>
      </c>
      <c r="I58" s="16">
        <v>45915000</v>
      </c>
      <c r="J58" s="16">
        <v>188200408</v>
      </c>
      <c r="K58" s="16">
        <v>79352588</v>
      </c>
      <c r="L58" s="16">
        <v>450000</v>
      </c>
      <c r="M58" s="16">
        <v>287539776</v>
      </c>
      <c r="N58" s="16">
        <v>164689990</v>
      </c>
      <c r="O58" s="16">
        <v>212841009</v>
      </c>
      <c r="P58" s="16">
        <v>371522370</v>
      </c>
      <c r="Q58" s="16">
        <v>44963042</v>
      </c>
      <c r="R58" s="16">
        <v>43310650</v>
      </c>
      <c r="S58" s="16">
        <v>7512624</v>
      </c>
      <c r="T58" s="16">
        <v>85879228</v>
      </c>
      <c r="U58" s="16">
        <v>202007399</v>
      </c>
      <c r="V58" s="16">
        <v>154903172</v>
      </c>
      <c r="W58" s="16">
        <v>7382098</v>
      </c>
      <c r="X58" s="9">
        <v>31221549</v>
      </c>
    </row>
    <row r="59" spans="1:24" x14ac:dyDescent="0.25">
      <c r="A59" s="20" t="s">
        <v>130</v>
      </c>
      <c r="B59" s="16">
        <v>601468112</v>
      </c>
      <c r="C59" s="16">
        <v>2756435</v>
      </c>
      <c r="D59" s="16">
        <v>12951626</v>
      </c>
      <c r="E59" s="16">
        <v>363548</v>
      </c>
      <c r="F59" s="16">
        <v>156984</v>
      </c>
      <c r="G59" s="16">
        <v>-1666029807</v>
      </c>
      <c r="H59" s="16">
        <v>24459534</v>
      </c>
      <c r="I59" s="16">
        <v>29085230</v>
      </c>
      <c r="J59" s="16">
        <v>133449352</v>
      </c>
      <c r="K59" s="16">
        <v>33148500</v>
      </c>
      <c r="L59" s="16">
        <v>29950</v>
      </c>
      <c r="M59" s="16">
        <v>154292344</v>
      </c>
      <c r="N59" s="16">
        <v>119251881</v>
      </c>
      <c r="O59" s="16">
        <v>65013062</v>
      </c>
      <c r="P59" s="16">
        <v>193169997</v>
      </c>
      <c r="Q59" s="16">
        <v>22246758</v>
      </c>
      <c r="R59" s="16">
        <v>10553715</v>
      </c>
      <c r="S59" s="16">
        <v>2469743</v>
      </c>
      <c r="T59" s="16">
        <v>26795063</v>
      </c>
      <c r="U59" s="16">
        <v>97644465</v>
      </c>
      <c r="V59" s="16">
        <v>50753913</v>
      </c>
      <c r="W59" s="16">
        <v>4174212</v>
      </c>
      <c r="X59" s="9">
        <v>9109238</v>
      </c>
    </row>
    <row r="60" spans="1:24" x14ac:dyDescent="0.25">
      <c r="A60" s="20" t="s">
        <v>111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6"/>
    </row>
    <row r="61" spans="1:24" x14ac:dyDescent="0.25">
      <c r="A61" s="20" t="s">
        <v>135</v>
      </c>
      <c r="B61" s="15">
        <f>+B58-B57</f>
        <v>73054360</v>
      </c>
      <c r="C61" s="15">
        <f t="shared" ref="C61:X61" si="23">+C58-C57</f>
        <v>976587</v>
      </c>
      <c r="D61" s="15">
        <f t="shared" si="23"/>
        <v>6353850</v>
      </c>
      <c r="E61" s="15">
        <f t="shared" si="23"/>
        <v>3329214</v>
      </c>
      <c r="F61" s="15">
        <f t="shared" si="23"/>
        <v>0</v>
      </c>
      <c r="G61" s="15">
        <f t="shared" si="23"/>
        <v>-15085841</v>
      </c>
      <c r="H61" s="15">
        <f t="shared" si="23"/>
        <v>0</v>
      </c>
      <c r="I61" s="15">
        <f t="shared" si="23"/>
        <v>4714000</v>
      </c>
      <c r="J61" s="15">
        <f t="shared" si="23"/>
        <v>47937408</v>
      </c>
      <c r="K61" s="15">
        <f t="shared" si="23"/>
        <v>21869088</v>
      </c>
      <c r="L61" s="15">
        <f t="shared" si="23"/>
        <v>0</v>
      </c>
      <c r="M61" s="15">
        <f t="shared" si="23"/>
        <v>-55092</v>
      </c>
      <c r="N61" s="15">
        <f t="shared" si="23"/>
        <v>18440749</v>
      </c>
      <c r="O61" s="15">
        <f t="shared" si="23"/>
        <v>0</v>
      </c>
      <c r="P61" s="15">
        <f t="shared" si="23"/>
        <v>54841505</v>
      </c>
      <c r="Q61" s="15">
        <f t="shared" si="23"/>
        <v>850042</v>
      </c>
      <c r="R61" s="15">
        <f t="shared" si="23"/>
        <v>8500000</v>
      </c>
      <c r="S61" s="15">
        <f t="shared" si="23"/>
        <v>-2407380</v>
      </c>
      <c r="T61" s="15">
        <f t="shared" si="23"/>
        <v>-9142043</v>
      </c>
      <c r="U61" s="15">
        <f t="shared" si="23"/>
        <v>30800000</v>
      </c>
      <c r="V61" s="15">
        <f t="shared" si="23"/>
        <v>-8303778</v>
      </c>
      <c r="W61" s="15">
        <f t="shared" si="23"/>
        <v>-31861652</v>
      </c>
      <c r="X61" s="8">
        <f t="shared" si="23"/>
        <v>27221549</v>
      </c>
    </row>
    <row r="62" spans="1:24" x14ac:dyDescent="0.25">
      <c r="A62" s="20" t="s">
        <v>123</v>
      </c>
      <c r="B62" s="15">
        <f>+B59-B57</f>
        <v>-742519352</v>
      </c>
      <c r="C62" s="15">
        <f t="shared" ref="C62:X62" si="24">+C59-C57</f>
        <v>-37287825</v>
      </c>
      <c r="D62" s="15">
        <f t="shared" si="24"/>
        <v>-37426625</v>
      </c>
      <c r="E62" s="15">
        <f t="shared" si="24"/>
        <v>-47858260</v>
      </c>
      <c r="F62" s="15">
        <f t="shared" si="24"/>
        <v>-3757016</v>
      </c>
      <c r="G62" s="15">
        <f t="shared" si="24"/>
        <v>-1743760348</v>
      </c>
      <c r="H62" s="15">
        <f t="shared" si="24"/>
        <v>-17620332</v>
      </c>
      <c r="I62" s="15">
        <f t="shared" si="24"/>
        <v>-12115770</v>
      </c>
      <c r="J62" s="15">
        <f t="shared" si="24"/>
        <v>-6813648</v>
      </c>
      <c r="K62" s="15">
        <f t="shared" si="24"/>
        <v>-24335000</v>
      </c>
      <c r="L62" s="15">
        <f t="shared" si="24"/>
        <v>-420050</v>
      </c>
      <c r="M62" s="15">
        <f t="shared" si="24"/>
        <v>-133302524</v>
      </c>
      <c r="N62" s="15">
        <f t="shared" si="24"/>
        <v>-26997360</v>
      </c>
      <c r="O62" s="15">
        <f t="shared" si="24"/>
        <v>-147827947</v>
      </c>
      <c r="P62" s="15">
        <f t="shared" si="24"/>
        <v>-123510868</v>
      </c>
      <c r="Q62" s="15">
        <f t="shared" si="24"/>
        <v>-21866242</v>
      </c>
      <c r="R62" s="15">
        <f t="shared" si="24"/>
        <v>-24256935</v>
      </c>
      <c r="S62" s="15">
        <f t="shared" si="24"/>
        <v>-7450261</v>
      </c>
      <c r="T62" s="15">
        <f t="shared" si="24"/>
        <v>-68226208</v>
      </c>
      <c r="U62" s="15">
        <f t="shared" si="24"/>
        <v>-73562934</v>
      </c>
      <c r="V62" s="15">
        <f t="shared" si="24"/>
        <v>-112453037</v>
      </c>
      <c r="W62" s="15">
        <f t="shared" si="24"/>
        <v>-35069538</v>
      </c>
      <c r="X62" s="8">
        <f t="shared" si="24"/>
        <v>5109238</v>
      </c>
    </row>
    <row r="63" spans="1:24" x14ac:dyDescent="0.25">
      <c r="A63" s="20" t="s">
        <v>124</v>
      </c>
      <c r="B63" s="15">
        <f>+B59-B58</f>
        <v>-815573712</v>
      </c>
      <c r="C63" s="15">
        <f t="shared" ref="C63:X63" si="25">+C59-C58</f>
        <v>-38264412</v>
      </c>
      <c r="D63" s="15">
        <f t="shared" si="25"/>
        <v>-43780475</v>
      </c>
      <c r="E63" s="15">
        <f t="shared" si="25"/>
        <v>-51187474</v>
      </c>
      <c r="F63" s="15">
        <f t="shared" si="25"/>
        <v>-3757016</v>
      </c>
      <c r="G63" s="15">
        <f t="shared" si="25"/>
        <v>-1728674507</v>
      </c>
      <c r="H63" s="15">
        <f t="shared" si="25"/>
        <v>-17620332</v>
      </c>
      <c r="I63" s="15">
        <f t="shared" si="25"/>
        <v>-16829770</v>
      </c>
      <c r="J63" s="15">
        <f t="shared" si="25"/>
        <v>-54751056</v>
      </c>
      <c r="K63" s="15">
        <f t="shared" si="25"/>
        <v>-46204088</v>
      </c>
      <c r="L63" s="15">
        <f t="shared" si="25"/>
        <v>-420050</v>
      </c>
      <c r="M63" s="15">
        <f t="shared" si="25"/>
        <v>-133247432</v>
      </c>
      <c r="N63" s="15">
        <f t="shared" si="25"/>
        <v>-45438109</v>
      </c>
      <c r="O63" s="15">
        <f t="shared" si="25"/>
        <v>-147827947</v>
      </c>
      <c r="P63" s="15">
        <f t="shared" si="25"/>
        <v>-178352373</v>
      </c>
      <c r="Q63" s="15">
        <f t="shared" si="25"/>
        <v>-22716284</v>
      </c>
      <c r="R63" s="15">
        <f t="shared" si="25"/>
        <v>-32756935</v>
      </c>
      <c r="S63" s="15">
        <f t="shared" si="25"/>
        <v>-5042881</v>
      </c>
      <c r="T63" s="15">
        <f t="shared" si="25"/>
        <v>-59084165</v>
      </c>
      <c r="U63" s="15">
        <f t="shared" si="25"/>
        <v>-104362934</v>
      </c>
      <c r="V63" s="15">
        <f t="shared" si="25"/>
        <v>-104149259</v>
      </c>
      <c r="W63" s="15">
        <f t="shared" si="25"/>
        <v>-3207886</v>
      </c>
      <c r="X63" s="8">
        <f t="shared" si="25"/>
        <v>-22112311</v>
      </c>
    </row>
    <row r="64" spans="1:24" x14ac:dyDescent="0.25">
      <c r="A64" s="20" t="s">
        <v>125</v>
      </c>
      <c r="B64" s="17">
        <f>IF(B57=0,0,B59*100/B57)</f>
        <v>44.752509090367525</v>
      </c>
      <c r="C64" s="17">
        <f t="shared" ref="C64:X64" si="26">IF(C57=0,0,C59*100/C57)</f>
        <v>6.883470939405548</v>
      </c>
      <c r="D64" s="17">
        <f t="shared" si="26"/>
        <v>25.708764681012845</v>
      </c>
      <c r="E64" s="17">
        <f t="shared" si="26"/>
        <v>0.75390785845275643</v>
      </c>
      <c r="F64" s="17">
        <f t="shared" si="26"/>
        <v>4.0108329075114968</v>
      </c>
      <c r="G64" s="17">
        <f t="shared" si="26"/>
        <v>-2143.3400379909872</v>
      </c>
      <c r="H64" s="17">
        <f t="shared" si="26"/>
        <v>58.126454109906149</v>
      </c>
      <c r="I64" s="17">
        <f t="shared" si="26"/>
        <v>70.593505012014276</v>
      </c>
      <c r="J64" s="17">
        <f t="shared" si="26"/>
        <v>95.142234231408139</v>
      </c>
      <c r="K64" s="17">
        <f t="shared" si="26"/>
        <v>57.666112884566878</v>
      </c>
      <c r="L64" s="17">
        <f t="shared" si="26"/>
        <v>6.6555555555555559</v>
      </c>
      <c r="M64" s="17">
        <f t="shared" si="26"/>
        <v>53.649199331331602</v>
      </c>
      <c r="N64" s="17">
        <f t="shared" si="26"/>
        <v>81.540170864886747</v>
      </c>
      <c r="O64" s="17">
        <f t="shared" si="26"/>
        <v>30.545364497872683</v>
      </c>
      <c r="P64" s="17">
        <f t="shared" si="26"/>
        <v>60.998316712315408</v>
      </c>
      <c r="Q64" s="17">
        <f t="shared" si="26"/>
        <v>50.43129689660644</v>
      </c>
      <c r="R64" s="17">
        <f t="shared" si="26"/>
        <v>30.317489044301098</v>
      </c>
      <c r="S64" s="17">
        <f t="shared" si="26"/>
        <v>24.896592783631942</v>
      </c>
      <c r="T64" s="17">
        <f t="shared" si="26"/>
        <v>28.199015565683183</v>
      </c>
      <c r="U64" s="17">
        <f t="shared" si="26"/>
        <v>57.032853469142417</v>
      </c>
      <c r="V64" s="17">
        <f t="shared" si="26"/>
        <v>31.097887069147482</v>
      </c>
      <c r="W64" s="17">
        <f t="shared" si="26"/>
        <v>10.636628762541806</v>
      </c>
      <c r="X64" s="10">
        <f t="shared" si="26"/>
        <v>227.73095000000001</v>
      </c>
    </row>
    <row r="65" spans="1:24" x14ac:dyDescent="0.25">
      <c r="A65" s="20" t="s">
        <v>126</v>
      </c>
      <c r="B65" s="17">
        <f>IF(B58=0,0,B59*100/B58)</f>
        <v>42.445332368679615</v>
      </c>
      <c r="C65" s="17">
        <f t="shared" ref="C65:X65" si="27">IF(C58=0,0,C59*100/C58)</f>
        <v>6.7195955266355174</v>
      </c>
      <c r="D65" s="17">
        <f t="shared" si="27"/>
        <v>22.829448886442616</v>
      </c>
      <c r="E65" s="17">
        <f t="shared" si="27"/>
        <v>0.7052197723645518</v>
      </c>
      <c r="F65" s="17">
        <f t="shared" si="27"/>
        <v>4.0108329075114968</v>
      </c>
      <c r="G65" s="17">
        <f t="shared" si="27"/>
        <v>-2659.4904389357757</v>
      </c>
      <c r="H65" s="17">
        <f t="shared" si="27"/>
        <v>58.126454109906149</v>
      </c>
      <c r="I65" s="17">
        <f t="shared" si="27"/>
        <v>63.345812915169333</v>
      </c>
      <c r="J65" s="17">
        <f t="shared" si="27"/>
        <v>70.908109827264568</v>
      </c>
      <c r="K65" s="17">
        <f t="shared" si="27"/>
        <v>41.773684810380729</v>
      </c>
      <c r="L65" s="17">
        <f t="shared" si="27"/>
        <v>6.6555555555555559</v>
      </c>
      <c r="M65" s="17">
        <f t="shared" si="27"/>
        <v>53.659478402042019</v>
      </c>
      <c r="N65" s="17">
        <f t="shared" si="27"/>
        <v>72.409914530931715</v>
      </c>
      <c r="O65" s="17">
        <f t="shared" si="27"/>
        <v>30.545364497872683</v>
      </c>
      <c r="P65" s="17">
        <f t="shared" si="27"/>
        <v>51.99417655523677</v>
      </c>
      <c r="Q65" s="17">
        <f t="shared" si="27"/>
        <v>49.477875629500332</v>
      </c>
      <c r="R65" s="17">
        <f t="shared" si="27"/>
        <v>24.367482362883031</v>
      </c>
      <c r="S65" s="17">
        <f t="shared" si="27"/>
        <v>32.87457218676191</v>
      </c>
      <c r="T65" s="17">
        <f t="shared" si="27"/>
        <v>31.200866174530585</v>
      </c>
      <c r="U65" s="17">
        <f t="shared" si="27"/>
        <v>48.337073534618405</v>
      </c>
      <c r="V65" s="17">
        <f t="shared" si="27"/>
        <v>32.764928144918812</v>
      </c>
      <c r="W65" s="17">
        <f t="shared" si="27"/>
        <v>56.545063476534722</v>
      </c>
      <c r="X65" s="10">
        <f t="shared" si="27"/>
        <v>29.176124477360172</v>
      </c>
    </row>
    <row r="66" spans="1:24" x14ac:dyDescent="0.25">
      <c r="A66" s="20" t="s">
        <v>111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6"/>
    </row>
    <row r="67" spans="1:24" x14ac:dyDescent="0.25">
      <c r="A67" s="2" t="s">
        <v>136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6"/>
    </row>
    <row r="68" spans="1:24" x14ac:dyDescent="0.25">
      <c r="A68" s="20" t="s">
        <v>128</v>
      </c>
      <c r="B68" s="16">
        <v>602880000</v>
      </c>
      <c r="C68" s="16">
        <v>49192000</v>
      </c>
      <c r="D68" s="16">
        <v>55671000</v>
      </c>
      <c r="E68" s="16">
        <v>54865000</v>
      </c>
      <c r="F68" s="16">
        <v>9327000</v>
      </c>
      <c r="G68" s="16">
        <v>47068000</v>
      </c>
      <c r="H68" s="16">
        <v>47299000</v>
      </c>
      <c r="I68" s="16">
        <v>41480000</v>
      </c>
      <c r="J68" s="16">
        <v>152988000</v>
      </c>
      <c r="K68" s="16">
        <v>71901000</v>
      </c>
      <c r="L68" s="16">
        <v>5089000</v>
      </c>
      <c r="M68" s="16">
        <v>263765000</v>
      </c>
      <c r="N68" s="16">
        <v>64226000</v>
      </c>
      <c r="O68" s="16">
        <v>47526000</v>
      </c>
      <c r="P68" s="16">
        <v>297377000</v>
      </c>
      <c r="Q68" s="16">
        <v>47512000</v>
      </c>
      <c r="R68" s="16">
        <v>40399000</v>
      </c>
      <c r="S68" s="16">
        <v>12088000</v>
      </c>
      <c r="T68" s="16">
        <v>58140000</v>
      </c>
      <c r="U68" s="16">
        <v>130373000</v>
      </c>
      <c r="V68" s="16">
        <v>75788000</v>
      </c>
      <c r="W68" s="16">
        <v>40420000</v>
      </c>
      <c r="X68" s="9">
        <v>5298000</v>
      </c>
    </row>
    <row r="69" spans="1:24" x14ac:dyDescent="0.25">
      <c r="A69" s="20" t="s">
        <v>129</v>
      </c>
      <c r="B69" s="16">
        <v>602880000</v>
      </c>
      <c r="C69" s="16">
        <v>49192000</v>
      </c>
      <c r="D69" s="16">
        <v>29791000</v>
      </c>
      <c r="E69" s="16">
        <v>32929000</v>
      </c>
      <c r="F69" s="16">
        <v>57143000</v>
      </c>
      <c r="G69" s="16">
        <v>30000000</v>
      </c>
      <c r="H69" s="16">
        <v>47299000</v>
      </c>
      <c r="I69" s="16">
        <v>41480000</v>
      </c>
      <c r="J69" s="16">
        <v>152988000</v>
      </c>
      <c r="K69" s="16">
        <v>71901000</v>
      </c>
      <c r="L69" s="16">
        <v>22157000</v>
      </c>
      <c r="M69" s="16">
        <v>263765000</v>
      </c>
      <c r="N69" s="16">
        <v>64226000</v>
      </c>
      <c r="O69" s="16">
        <v>47526000</v>
      </c>
      <c r="P69" s="16">
        <v>297377000</v>
      </c>
      <c r="Q69" s="16">
        <v>47512000</v>
      </c>
      <c r="R69" s="16">
        <v>40399000</v>
      </c>
      <c r="S69" s="16">
        <v>12088000</v>
      </c>
      <c r="T69" s="16">
        <v>58140000</v>
      </c>
      <c r="U69" s="16">
        <v>130373000</v>
      </c>
      <c r="V69" s="16">
        <v>75788000</v>
      </c>
      <c r="W69" s="16">
        <v>21448000</v>
      </c>
      <c r="X69" s="9">
        <v>24270000</v>
      </c>
    </row>
    <row r="70" spans="1:24" x14ac:dyDescent="0.25">
      <c r="A70" s="20" t="s">
        <v>130</v>
      </c>
      <c r="B70" s="16">
        <v>231953004</v>
      </c>
      <c r="C70" s="16">
        <v>0</v>
      </c>
      <c r="D70" s="16">
        <v>6853114</v>
      </c>
      <c r="E70" s="16">
        <v>0</v>
      </c>
      <c r="F70" s="16">
        <v>7199299</v>
      </c>
      <c r="G70" s="16">
        <v>45949934</v>
      </c>
      <c r="H70" s="16">
        <v>110211522</v>
      </c>
      <c r="I70" s="16">
        <v>27463385</v>
      </c>
      <c r="J70" s="16">
        <v>87500996</v>
      </c>
      <c r="K70" s="16">
        <v>33120788</v>
      </c>
      <c r="L70" s="16">
        <v>350852</v>
      </c>
      <c r="M70" s="16">
        <v>175311424</v>
      </c>
      <c r="N70" s="16">
        <v>141217901</v>
      </c>
      <c r="O70" s="16">
        <v>16762090</v>
      </c>
      <c r="P70" s="16">
        <v>195657069</v>
      </c>
      <c r="Q70" s="16">
        <v>22246757</v>
      </c>
      <c r="R70" s="16">
        <v>10470199</v>
      </c>
      <c r="S70" s="16">
        <v>0</v>
      </c>
      <c r="T70" s="16">
        <v>10539592</v>
      </c>
      <c r="U70" s="16">
        <v>83845201</v>
      </c>
      <c r="V70" s="16">
        <v>56775942</v>
      </c>
      <c r="W70" s="16">
        <v>7194831</v>
      </c>
      <c r="X70" s="9">
        <v>11068741</v>
      </c>
    </row>
    <row r="71" spans="1:24" x14ac:dyDescent="0.25">
      <c r="A71" s="20" t="s">
        <v>111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6"/>
    </row>
    <row r="72" spans="1:24" x14ac:dyDescent="0.25">
      <c r="A72" s="20" t="s">
        <v>137</v>
      </c>
      <c r="B72" s="15">
        <f>+B69-B68</f>
        <v>0</v>
      </c>
      <c r="C72" s="15">
        <f t="shared" ref="C72:X72" si="28">+C69-C68</f>
        <v>0</v>
      </c>
      <c r="D72" s="15">
        <f t="shared" si="28"/>
        <v>-25880000</v>
      </c>
      <c r="E72" s="15">
        <f t="shared" si="28"/>
        <v>-21936000</v>
      </c>
      <c r="F72" s="15">
        <f t="shared" si="28"/>
        <v>47816000</v>
      </c>
      <c r="G72" s="15">
        <f t="shared" si="28"/>
        <v>-17068000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17068000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-18972000</v>
      </c>
      <c r="X72" s="8">
        <f t="shared" si="28"/>
        <v>18972000</v>
      </c>
    </row>
    <row r="73" spans="1:24" x14ac:dyDescent="0.25">
      <c r="A73" s="20" t="s">
        <v>123</v>
      </c>
      <c r="B73" s="15">
        <f>+B70-B68</f>
        <v>-370926996</v>
      </c>
      <c r="C73" s="15">
        <f t="shared" ref="C73:X73" si="29">+C70-C68</f>
        <v>-49192000</v>
      </c>
      <c r="D73" s="15">
        <f t="shared" si="29"/>
        <v>-48817886</v>
      </c>
      <c r="E73" s="15">
        <f t="shared" si="29"/>
        <v>-54865000</v>
      </c>
      <c r="F73" s="15">
        <f t="shared" si="29"/>
        <v>-2127701</v>
      </c>
      <c r="G73" s="15">
        <f t="shared" si="29"/>
        <v>-1118066</v>
      </c>
      <c r="H73" s="15">
        <f t="shared" si="29"/>
        <v>62912522</v>
      </c>
      <c r="I73" s="15">
        <f t="shared" si="29"/>
        <v>-14016615</v>
      </c>
      <c r="J73" s="15">
        <f t="shared" si="29"/>
        <v>-65487004</v>
      </c>
      <c r="K73" s="15">
        <f t="shared" si="29"/>
        <v>-38780212</v>
      </c>
      <c r="L73" s="15">
        <f t="shared" si="29"/>
        <v>-4738148</v>
      </c>
      <c r="M73" s="15">
        <f t="shared" si="29"/>
        <v>-88453576</v>
      </c>
      <c r="N73" s="15">
        <f t="shared" si="29"/>
        <v>76991901</v>
      </c>
      <c r="O73" s="15">
        <f t="shared" si="29"/>
        <v>-30763910</v>
      </c>
      <c r="P73" s="15">
        <f t="shared" si="29"/>
        <v>-101719931</v>
      </c>
      <c r="Q73" s="15">
        <f t="shared" si="29"/>
        <v>-25265243</v>
      </c>
      <c r="R73" s="15">
        <f t="shared" si="29"/>
        <v>-29928801</v>
      </c>
      <c r="S73" s="15">
        <f t="shared" si="29"/>
        <v>-12088000</v>
      </c>
      <c r="T73" s="15">
        <f t="shared" si="29"/>
        <v>-47600408</v>
      </c>
      <c r="U73" s="15">
        <f t="shared" si="29"/>
        <v>-46527799</v>
      </c>
      <c r="V73" s="15">
        <f t="shared" si="29"/>
        <v>-19012058</v>
      </c>
      <c r="W73" s="15">
        <f t="shared" si="29"/>
        <v>-33225169</v>
      </c>
      <c r="X73" s="8">
        <f t="shared" si="29"/>
        <v>5770741</v>
      </c>
    </row>
    <row r="74" spans="1:24" x14ac:dyDescent="0.25">
      <c r="A74" s="20" t="s">
        <v>124</v>
      </c>
      <c r="B74" s="15">
        <f>+B70-B69</f>
        <v>-370926996</v>
      </c>
      <c r="C74" s="15">
        <f t="shared" ref="C74:X74" si="30">+C70-C69</f>
        <v>-49192000</v>
      </c>
      <c r="D74" s="15">
        <f t="shared" si="30"/>
        <v>-22937886</v>
      </c>
      <c r="E74" s="15">
        <f t="shared" si="30"/>
        <v>-32929000</v>
      </c>
      <c r="F74" s="15">
        <f t="shared" si="30"/>
        <v>-49943701</v>
      </c>
      <c r="G74" s="15">
        <f t="shared" si="30"/>
        <v>15949934</v>
      </c>
      <c r="H74" s="15">
        <f t="shared" si="30"/>
        <v>62912522</v>
      </c>
      <c r="I74" s="15">
        <f t="shared" si="30"/>
        <v>-14016615</v>
      </c>
      <c r="J74" s="15">
        <f t="shared" si="30"/>
        <v>-65487004</v>
      </c>
      <c r="K74" s="15">
        <f t="shared" si="30"/>
        <v>-38780212</v>
      </c>
      <c r="L74" s="15">
        <f t="shared" si="30"/>
        <v>-21806148</v>
      </c>
      <c r="M74" s="15">
        <f t="shared" si="30"/>
        <v>-88453576</v>
      </c>
      <c r="N74" s="15">
        <f t="shared" si="30"/>
        <v>76991901</v>
      </c>
      <c r="O74" s="15">
        <f t="shared" si="30"/>
        <v>-30763910</v>
      </c>
      <c r="P74" s="15">
        <f t="shared" si="30"/>
        <v>-101719931</v>
      </c>
      <c r="Q74" s="15">
        <f t="shared" si="30"/>
        <v>-25265243</v>
      </c>
      <c r="R74" s="15">
        <f t="shared" si="30"/>
        <v>-29928801</v>
      </c>
      <c r="S74" s="15">
        <f t="shared" si="30"/>
        <v>-12088000</v>
      </c>
      <c r="T74" s="15">
        <f t="shared" si="30"/>
        <v>-47600408</v>
      </c>
      <c r="U74" s="15">
        <f t="shared" si="30"/>
        <v>-46527799</v>
      </c>
      <c r="V74" s="15">
        <f t="shared" si="30"/>
        <v>-19012058</v>
      </c>
      <c r="W74" s="15">
        <f t="shared" si="30"/>
        <v>-14253169</v>
      </c>
      <c r="X74" s="8">
        <f t="shared" si="30"/>
        <v>-13201259</v>
      </c>
    </row>
    <row r="75" spans="1:24" x14ac:dyDescent="0.25">
      <c r="A75" s="20" t="s">
        <v>138</v>
      </c>
      <c r="B75" s="17">
        <f>IF(B68=0,0,B70*100/B68)</f>
        <v>38.474158041401274</v>
      </c>
      <c r="C75" s="17">
        <f t="shared" ref="C75:X75" si="31">IF(C68=0,0,C70*100/C68)</f>
        <v>0</v>
      </c>
      <c r="D75" s="17">
        <f t="shared" si="31"/>
        <v>12.310024968116254</v>
      </c>
      <c r="E75" s="17">
        <f t="shared" si="31"/>
        <v>0</v>
      </c>
      <c r="F75" s="17">
        <f t="shared" si="31"/>
        <v>77.187723812587109</v>
      </c>
      <c r="G75" s="17">
        <f t="shared" si="31"/>
        <v>97.624572958273134</v>
      </c>
      <c r="H75" s="17">
        <f t="shared" si="31"/>
        <v>233.01025814499249</v>
      </c>
      <c r="I75" s="17">
        <f t="shared" si="31"/>
        <v>66.208739151398262</v>
      </c>
      <c r="J75" s="17">
        <f t="shared" si="31"/>
        <v>57.194679321253957</v>
      </c>
      <c r="K75" s="17">
        <f t="shared" si="31"/>
        <v>46.064433039874274</v>
      </c>
      <c r="L75" s="17">
        <f t="shared" si="31"/>
        <v>6.8943210846924741</v>
      </c>
      <c r="M75" s="17">
        <f t="shared" si="31"/>
        <v>66.465006350349739</v>
      </c>
      <c r="N75" s="17">
        <f t="shared" si="31"/>
        <v>219.87653131130693</v>
      </c>
      <c r="O75" s="17">
        <f t="shared" si="31"/>
        <v>35.269305222404576</v>
      </c>
      <c r="P75" s="17">
        <f t="shared" si="31"/>
        <v>65.794284359583969</v>
      </c>
      <c r="Q75" s="17">
        <f t="shared" si="31"/>
        <v>46.823448812931467</v>
      </c>
      <c r="R75" s="17">
        <f t="shared" si="31"/>
        <v>25.916975667714546</v>
      </c>
      <c r="S75" s="17">
        <f t="shared" si="31"/>
        <v>0</v>
      </c>
      <c r="T75" s="17">
        <f t="shared" si="31"/>
        <v>18.127953216374269</v>
      </c>
      <c r="U75" s="17">
        <f t="shared" si="31"/>
        <v>64.311783114601951</v>
      </c>
      <c r="V75" s="17">
        <f t="shared" si="31"/>
        <v>74.914157914181658</v>
      </c>
      <c r="W75" s="17">
        <f t="shared" si="31"/>
        <v>17.80017565561603</v>
      </c>
      <c r="X75" s="10">
        <f t="shared" si="31"/>
        <v>208.9230086825217</v>
      </c>
    </row>
    <row r="76" spans="1:24" x14ac:dyDescent="0.25">
      <c r="A76" s="20" t="s">
        <v>139</v>
      </c>
      <c r="B76" s="17">
        <f>IF(B69=0,0,B70*100/B69)</f>
        <v>38.474158041401274</v>
      </c>
      <c r="C76" s="17">
        <f t="shared" ref="C76:X76" si="32">IF(C69=0,0,C70*100/C69)</f>
        <v>0</v>
      </c>
      <c r="D76" s="17">
        <f t="shared" si="32"/>
        <v>23.003974354670873</v>
      </c>
      <c r="E76" s="17">
        <f t="shared" si="32"/>
        <v>0</v>
      </c>
      <c r="F76" s="17">
        <f t="shared" si="32"/>
        <v>12.598741753145617</v>
      </c>
      <c r="G76" s="17">
        <f t="shared" si="32"/>
        <v>153.16644666666667</v>
      </c>
      <c r="H76" s="17">
        <f t="shared" si="32"/>
        <v>233.01025814499249</v>
      </c>
      <c r="I76" s="17">
        <f t="shared" si="32"/>
        <v>66.208739151398262</v>
      </c>
      <c r="J76" s="17">
        <f t="shared" si="32"/>
        <v>57.194679321253957</v>
      </c>
      <c r="K76" s="17">
        <f t="shared" si="32"/>
        <v>46.064433039874274</v>
      </c>
      <c r="L76" s="17">
        <f t="shared" si="32"/>
        <v>1.5834815182560815</v>
      </c>
      <c r="M76" s="17">
        <f t="shared" si="32"/>
        <v>66.465006350349739</v>
      </c>
      <c r="N76" s="17">
        <f t="shared" si="32"/>
        <v>219.87653131130693</v>
      </c>
      <c r="O76" s="17">
        <f t="shared" si="32"/>
        <v>35.269305222404576</v>
      </c>
      <c r="P76" s="17">
        <f t="shared" si="32"/>
        <v>65.794284359583969</v>
      </c>
      <c r="Q76" s="17">
        <f t="shared" si="32"/>
        <v>46.823448812931467</v>
      </c>
      <c r="R76" s="17">
        <f t="shared" si="32"/>
        <v>25.916975667714546</v>
      </c>
      <c r="S76" s="17">
        <f t="shared" si="32"/>
        <v>0</v>
      </c>
      <c r="T76" s="17">
        <f t="shared" si="32"/>
        <v>18.127953216374269</v>
      </c>
      <c r="U76" s="17">
        <f t="shared" si="32"/>
        <v>64.311783114601951</v>
      </c>
      <c r="V76" s="17">
        <f t="shared" si="32"/>
        <v>74.914157914181658</v>
      </c>
      <c r="W76" s="17">
        <f t="shared" si="32"/>
        <v>33.545463446475196</v>
      </c>
      <c r="X76" s="10">
        <f t="shared" si="32"/>
        <v>45.606679027606098</v>
      </c>
    </row>
    <row r="77" spans="1:24" x14ac:dyDescent="0.25">
      <c r="A77" s="20" t="s">
        <v>111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6"/>
    </row>
    <row r="78" spans="1:24" x14ac:dyDescent="0.25">
      <c r="A78" s="2" t="s">
        <v>140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6"/>
    </row>
    <row r="79" spans="1:24" x14ac:dyDescent="0.25">
      <c r="A79" s="20" t="s">
        <v>141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9">
        <v>0</v>
      </c>
    </row>
    <row r="80" spans="1:24" x14ac:dyDescent="0.25">
      <c r="A80" s="20" t="s">
        <v>142</v>
      </c>
      <c r="B80" s="16">
        <v>11334058451</v>
      </c>
      <c r="C80" s="16">
        <v>595957711</v>
      </c>
      <c r="D80" s="16">
        <v>645698324</v>
      </c>
      <c r="E80" s="16">
        <v>0</v>
      </c>
      <c r="F80" s="16">
        <v>15230994</v>
      </c>
      <c r="G80" s="16">
        <v>2123152285</v>
      </c>
      <c r="H80" s="16">
        <v>710173716</v>
      </c>
      <c r="I80" s="16">
        <v>213143351</v>
      </c>
      <c r="J80" s="16">
        <v>9835767216</v>
      </c>
      <c r="K80" s="16">
        <v>1034547068</v>
      </c>
      <c r="L80" s="16">
        <v>31019340</v>
      </c>
      <c r="M80" s="16">
        <v>797001362</v>
      </c>
      <c r="N80" s="16">
        <v>1992050727</v>
      </c>
      <c r="O80" s="16">
        <v>1595919721</v>
      </c>
      <c r="P80" s="16">
        <v>3238115431</v>
      </c>
      <c r="Q80" s="16">
        <v>761798007</v>
      </c>
      <c r="R80" s="16">
        <v>1282622406</v>
      </c>
      <c r="S80" s="16">
        <v>8090551</v>
      </c>
      <c r="T80" s="16">
        <v>2055496611</v>
      </c>
      <c r="U80" s="16">
        <v>1220716046</v>
      </c>
      <c r="V80" s="16">
        <v>4289950684</v>
      </c>
      <c r="W80" s="16">
        <v>1535860228</v>
      </c>
      <c r="X80" s="9">
        <v>0</v>
      </c>
    </row>
    <row r="81" spans="1:24" x14ac:dyDescent="0.25">
      <c r="A81" s="20" t="s">
        <v>143</v>
      </c>
      <c r="B81" s="16">
        <v>10751811283</v>
      </c>
      <c r="C81" s="16">
        <v>573466987</v>
      </c>
      <c r="D81" s="16">
        <v>999178800</v>
      </c>
      <c r="E81" s="16">
        <v>0</v>
      </c>
      <c r="F81" s="16">
        <v>15065633</v>
      </c>
      <c r="G81" s="16">
        <v>2055483138</v>
      </c>
      <c r="H81" s="16">
        <v>682407769</v>
      </c>
      <c r="I81" s="16">
        <v>206302485</v>
      </c>
      <c r="J81" s="16">
        <v>9509651615</v>
      </c>
      <c r="K81" s="16">
        <v>1020083710</v>
      </c>
      <c r="L81" s="16">
        <v>31019340</v>
      </c>
      <c r="M81" s="16">
        <v>761416748</v>
      </c>
      <c r="N81" s="16">
        <v>1955836581</v>
      </c>
      <c r="O81" s="16">
        <v>1541185273</v>
      </c>
      <c r="P81" s="16">
        <v>3158494283</v>
      </c>
      <c r="Q81" s="16">
        <v>739992267</v>
      </c>
      <c r="R81" s="16">
        <v>1237157104</v>
      </c>
      <c r="S81" s="16">
        <v>8099551</v>
      </c>
      <c r="T81" s="16">
        <v>1991766787</v>
      </c>
      <c r="U81" s="16">
        <v>1178460293</v>
      </c>
      <c r="V81" s="16">
        <v>4191466158</v>
      </c>
      <c r="W81" s="16">
        <v>1479777009</v>
      </c>
      <c r="X81" s="9">
        <v>0</v>
      </c>
    </row>
    <row r="82" spans="1:24" x14ac:dyDescent="0.25">
      <c r="A82" s="20" t="s">
        <v>144</v>
      </c>
      <c r="B82" s="16">
        <v>10011094751</v>
      </c>
      <c r="C82" s="16">
        <v>547728087</v>
      </c>
      <c r="D82" s="16">
        <v>953740420</v>
      </c>
      <c r="E82" s="16">
        <v>0</v>
      </c>
      <c r="F82" s="16">
        <v>14941334</v>
      </c>
      <c r="G82" s="16">
        <v>1982274424</v>
      </c>
      <c r="H82" s="16">
        <v>653827383</v>
      </c>
      <c r="I82" s="16">
        <v>213606805</v>
      </c>
      <c r="J82" s="16">
        <v>9084554154</v>
      </c>
      <c r="K82" s="16">
        <v>968435634</v>
      </c>
      <c r="L82" s="16">
        <v>31019340</v>
      </c>
      <c r="M82" s="16">
        <v>729171961</v>
      </c>
      <c r="N82" s="16">
        <v>1887224572</v>
      </c>
      <c r="O82" s="16">
        <v>1569325682</v>
      </c>
      <c r="P82" s="16">
        <v>3043393418</v>
      </c>
      <c r="Q82" s="16">
        <v>716957048</v>
      </c>
      <c r="R82" s="16">
        <v>1197468483</v>
      </c>
      <c r="S82" s="16">
        <v>8472940</v>
      </c>
      <c r="T82" s="16">
        <v>1924217735</v>
      </c>
      <c r="U82" s="16">
        <v>1242853713</v>
      </c>
      <c r="V82" s="16">
        <v>4048246036</v>
      </c>
      <c r="W82" s="16">
        <v>1430348026</v>
      </c>
      <c r="X82" s="9">
        <v>0</v>
      </c>
    </row>
    <row r="83" spans="1:24" x14ac:dyDescent="0.25">
      <c r="A83" s="20" t="s">
        <v>111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6"/>
    </row>
    <row r="84" spans="1:24" x14ac:dyDescent="0.25">
      <c r="A84" s="2" t="s">
        <v>145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6"/>
    </row>
    <row r="85" spans="1:24" x14ac:dyDescent="0.25">
      <c r="A85" s="20" t="s">
        <v>141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9">
        <v>0</v>
      </c>
    </row>
    <row r="86" spans="1:24" x14ac:dyDescent="0.25">
      <c r="A86" s="20" t="s">
        <v>142</v>
      </c>
      <c r="B86" s="16">
        <v>1661993144</v>
      </c>
      <c r="C86" s="16">
        <v>362403164</v>
      </c>
      <c r="D86" s="16">
        <v>505143412</v>
      </c>
      <c r="E86" s="16">
        <v>0</v>
      </c>
      <c r="F86" s="16">
        <v>12997256</v>
      </c>
      <c r="G86" s="16">
        <v>453502310</v>
      </c>
      <c r="H86" s="16">
        <v>298626529</v>
      </c>
      <c r="I86" s="16">
        <v>238240674</v>
      </c>
      <c r="J86" s="16">
        <v>18802008334</v>
      </c>
      <c r="K86" s="16">
        <v>1461825519</v>
      </c>
      <c r="L86" s="16">
        <v>964563</v>
      </c>
      <c r="M86" s="16">
        <v>7523808</v>
      </c>
      <c r="N86" s="16">
        <v>1578612324</v>
      </c>
      <c r="O86" s="16">
        <v>1039301356</v>
      </c>
      <c r="P86" s="16">
        <v>9595544911</v>
      </c>
      <c r="Q86" s="16">
        <v>500058803</v>
      </c>
      <c r="R86" s="16">
        <v>585402274</v>
      </c>
      <c r="S86" s="16">
        <v>7320201</v>
      </c>
      <c r="T86" s="16">
        <v>2349803797</v>
      </c>
      <c r="U86" s="16">
        <v>3262013535</v>
      </c>
      <c r="V86" s="16">
        <v>169060112</v>
      </c>
      <c r="W86" s="16">
        <v>1474460117</v>
      </c>
      <c r="X86" s="9">
        <v>300728</v>
      </c>
    </row>
    <row r="87" spans="1:24" x14ac:dyDescent="0.25">
      <c r="A87" s="20" t="s">
        <v>143</v>
      </c>
      <c r="B87" s="16">
        <v>350331801</v>
      </c>
      <c r="C87" s="16">
        <v>345656359</v>
      </c>
      <c r="D87" s="16">
        <v>484533726</v>
      </c>
      <c r="E87" s="16">
        <v>0</v>
      </c>
      <c r="F87" s="16">
        <v>16653574</v>
      </c>
      <c r="G87" s="16">
        <v>429829909</v>
      </c>
      <c r="H87" s="16">
        <v>265257527</v>
      </c>
      <c r="I87" s="16">
        <v>230693047</v>
      </c>
      <c r="J87" s="16">
        <v>18718700323</v>
      </c>
      <c r="K87" s="16">
        <v>1414966499</v>
      </c>
      <c r="L87" s="16">
        <v>0</v>
      </c>
      <c r="M87" s="16">
        <v>13512909</v>
      </c>
      <c r="N87" s="16">
        <v>1567104991</v>
      </c>
      <c r="O87" s="16">
        <v>1018764042</v>
      </c>
      <c r="P87" s="16">
        <v>9333148849</v>
      </c>
      <c r="Q87" s="16">
        <v>494162935</v>
      </c>
      <c r="R87" s="16">
        <v>550005962</v>
      </c>
      <c r="S87" s="16">
        <v>5800695</v>
      </c>
      <c r="T87" s="16">
        <v>2188753522</v>
      </c>
      <c r="U87" s="16">
        <v>3142080831</v>
      </c>
      <c r="V87" s="16">
        <v>149085978</v>
      </c>
      <c r="W87" s="16">
        <v>1410119947</v>
      </c>
      <c r="X87" s="9">
        <v>2960</v>
      </c>
    </row>
    <row r="88" spans="1:24" x14ac:dyDescent="0.25">
      <c r="A88" s="20" t="s">
        <v>144</v>
      </c>
      <c r="B88" s="16">
        <v>393158341</v>
      </c>
      <c r="C88" s="16">
        <v>337482141</v>
      </c>
      <c r="D88" s="16">
        <v>427690201</v>
      </c>
      <c r="E88" s="16">
        <v>206848404</v>
      </c>
      <c r="F88" s="16">
        <v>16853896</v>
      </c>
      <c r="G88" s="16">
        <v>407077242</v>
      </c>
      <c r="H88" s="16">
        <v>283171385</v>
      </c>
      <c r="I88" s="16">
        <v>219752538</v>
      </c>
      <c r="J88" s="16">
        <v>18178614322</v>
      </c>
      <c r="K88" s="16">
        <v>1357106925</v>
      </c>
      <c r="L88" s="16">
        <v>1092718</v>
      </c>
      <c r="M88" s="16">
        <v>17528060</v>
      </c>
      <c r="N88" s="16">
        <v>1526413984</v>
      </c>
      <c r="O88" s="16">
        <v>966861078</v>
      </c>
      <c r="P88" s="16">
        <v>8845140299</v>
      </c>
      <c r="Q88" s="16">
        <v>490160733</v>
      </c>
      <c r="R88" s="16">
        <v>535941727</v>
      </c>
      <c r="S88" s="16">
        <v>6387059</v>
      </c>
      <c r="T88" s="16">
        <v>2064710928</v>
      </c>
      <c r="U88" s="16">
        <v>2985030931</v>
      </c>
      <c r="V88" s="16">
        <v>161268001</v>
      </c>
      <c r="W88" s="16">
        <v>1374626391</v>
      </c>
      <c r="X88" s="9">
        <v>225602</v>
      </c>
    </row>
    <row r="89" spans="1:24" x14ac:dyDescent="0.25">
      <c r="A89" s="20" t="s">
        <v>111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6"/>
    </row>
    <row r="90" spans="1:24" x14ac:dyDescent="0.25">
      <c r="A90" s="2" t="s">
        <v>146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6"/>
    </row>
    <row r="91" spans="1:24" x14ac:dyDescent="0.25">
      <c r="A91" s="20" t="s">
        <v>147</v>
      </c>
      <c r="B91" s="16">
        <v>494860924</v>
      </c>
      <c r="C91" s="16">
        <v>197843</v>
      </c>
      <c r="D91" s="16">
        <v>1113525</v>
      </c>
      <c r="E91" s="16">
        <v>34073582</v>
      </c>
      <c r="F91" s="16">
        <v>0</v>
      </c>
      <c r="G91" s="16">
        <v>16647514</v>
      </c>
      <c r="H91" s="16">
        <v>1278526</v>
      </c>
      <c r="I91" s="16">
        <v>75268782</v>
      </c>
      <c r="J91" s="16">
        <v>21682611</v>
      </c>
      <c r="K91" s="16">
        <v>2830296</v>
      </c>
      <c r="L91" s="16">
        <v>46607736</v>
      </c>
      <c r="M91" s="16">
        <v>0</v>
      </c>
      <c r="N91" s="16">
        <v>-11272760</v>
      </c>
      <c r="O91" s="16">
        <v>-33020399</v>
      </c>
      <c r="P91" s="16">
        <v>41833061</v>
      </c>
      <c r="Q91" s="16">
        <v>485412</v>
      </c>
      <c r="R91" s="16">
        <v>18420436</v>
      </c>
      <c r="S91" s="16">
        <v>0</v>
      </c>
      <c r="T91" s="16">
        <v>-24763523</v>
      </c>
      <c r="U91" s="16">
        <v>5740000</v>
      </c>
      <c r="V91" s="16">
        <v>135507790</v>
      </c>
      <c r="W91" s="16">
        <v>1582500</v>
      </c>
      <c r="X91" s="9">
        <v>86317212</v>
      </c>
    </row>
    <row r="92" spans="1:24" x14ac:dyDescent="0.25">
      <c r="A92" s="20" t="s">
        <v>148</v>
      </c>
      <c r="B92" s="16">
        <v>13035021395</v>
      </c>
      <c r="C92" s="16">
        <v>30516467</v>
      </c>
      <c r="D92" s="16">
        <v>-2426910</v>
      </c>
      <c r="E92" s="16">
        <v>1693189</v>
      </c>
      <c r="F92" s="16">
        <v>121299771</v>
      </c>
      <c r="G92" s="16">
        <v>-59399308</v>
      </c>
      <c r="H92" s="16">
        <v>-114116665</v>
      </c>
      <c r="I92" s="16">
        <v>512663368</v>
      </c>
      <c r="J92" s="16">
        <v>-821469294</v>
      </c>
      <c r="K92" s="16">
        <v>104304752</v>
      </c>
      <c r="L92" s="16">
        <v>174170998</v>
      </c>
      <c r="M92" s="16">
        <v>366201548</v>
      </c>
      <c r="N92" s="16">
        <v>136681528</v>
      </c>
      <c r="O92" s="16">
        <v>131036225</v>
      </c>
      <c r="P92" s="16">
        <v>250825860</v>
      </c>
      <c r="Q92" s="16">
        <v>47936671</v>
      </c>
      <c r="R92" s="16">
        <v>247557483</v>
      </c>
      <c r="S92" s="16">
        <v>-130688745</v>
      </c>
      <c r="T92" s="16">
        <v>-420316902</v>
      </c>
      <c r="U92" s="16">
        <v>-178161340</v>
      </c>
      <c r="V92" s="16">
        <v>660569797</v>
      </c>
      <c r="W92" s="16">
        <v>-192898237</v>
      </c>
      <c r="X92" s="9">
        <v>194182256</v>
      </c>
    </row>
    <row r="93" spans="1:24" x14ac:dyDescent="0.25">
      <c r="A93" s="20" t="s">
        <v>111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6"/>
    </row>
    <row r="94" spans="1:24" x14ac:dyDescent="0.25">
      <c r="A94" s="2" t="s">
        <v>149</v>
      </c>
      <c r="B94" s="16">
        <v>0</v>
      </c>
      <c r="C94" s="16">
        <v>1640047</v>
      </c>
      <c r="D94" s="16">
        <v>25807358</v>
      </c>
      <c r="E94" s="16">
        <v>0</v>
      </c>
      <c r="F94" s="16">
        <v>50085407</v>
      </c>
      <c r="G94" s="16">
        <v>4273675</v>
      </c>
      <c r="H94" s="16">
        <v>56847806</v>
      </c>
      <c r="I94" s="16">
        <v>0</v>
      </c>
      <c r="J94" s="16">
        <v>1978363</v>
      </c>
      <c r="K94" s="16">
        <v>210636</v>
      </c>
      <c r="L94" s="16">
        <v>1800432</v>
      </c>
      <c r="M94" s="16">
        <v>150479537</v>
      </c>
      <c r="N94" s="16">
        <v>0</v>
      </c>
      <c r="O94" s="16">
        <v>0</v>
      </c>
      <c r="P94" s="16">
        <v>214312818</v>
      </c>
      <c r="Q94" s="16">
        <v>22789612</v>
      </c>
      <c r="R94" s="16">
        <v>16817285</v>
      </c>
      <c r="S94" s="16">
        <v>42940469</v>
      </c>
      <c r="T94" s="16">
        <v>168739370</v>
      </c>
      <c r="U94" s="16">
        <v>22159433</v>
      </c>
      <c r="V94" s="16">
        <v>95487188</v>
      </c>
      <c r="W94" s="16">
        <v>0</v>
      </c>
      <c r="X94" s="9">
        <v>232345778</v>
      </c>
    </row>
    <row r="95" spans="1:24" x14ac:dyDescent="0.25">
      <c r="A95" s="22" t="s">
        <v>150</v>
      </c>
      <c r="B95" s="23">
        <v>96226503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10585957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5131755</v>
      </c>
      <c r="U95" s="23">
        <v>0</v>
      </c>
      <c r="V95" s="23">
        <v>0</v>
      </c>
      <c r="W95" s="23">
        <v>0</v>
      </c>
      <c r="X95" s="24">
        <v>0</v>
      </c>
    </row>
  </sheetData>
  <mergeCells count="2">
    <mergeCell ref="A1:X1"/>
    <mergeCell ref="B2:X2"/>
  </mergeCells>
  <pageMargins left="0.7" right="0.7" top="0.75" bottom="0.75" header="0.3" footer="0.3"/>
  <rowBreaks count="1" manualBreakCount="1"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5"/>
  <sheetViews>
    <sheetView workbookViewId="0">
      <selection sqref="A1:L1"/>
    </sheetView>
  </sheetViews>
  <sheetFormatPr defaultRowHeight="12.5" x14ac:dyDescent="0.25"/>
  <cols>
    <col min="1" max="1" width="48.54296875" bestFit="1" customWidth="1"/>
    <col min="2" max="12" width="28.81640625" bestFit="1" customWidth="1"/>
  </cols>
  <sheetData>
    <row r="1" spans="1:12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 x14ac:dyDescent="0.25">
      <c r="A3" s="18"/>
      <c r="B3" s="11" t="s">
        <v>199</v>
      </c>
      <c r="C3" s="11" t="s">
        <v>200</v>
      </c>
      <c r="D3" s="11" t="s">
        <v>201</v>
      </c>
      <c r="E3" s="11" t="s">
        <v>202</v>
      </c>
      <c r="F3" s="11" t="s">
        <v>203</v>
      </c>
      <c r="G3" s="11" t="s">
        <v>204</v>
      </c>
      <c r="H3" s="11" t="s">
        <v>205</v>
      </c>
      <c r="I3" s="11" t="s">
        <v>206</v>
      </c>
      <c r="J3" s="11" t="s">
        <v>207</v>
      </c>
      <c r="K3" s="11" t="s">
        <v>208</v>
      </c>
      <c r="L3" s="4" t="s">
        <v>209</v>
      </c>
    </row>
    <row r="4" spans="1:12" x14ac:dyDescent="0.25">
      <c r="A4" s="19"/>
      <c r="B4" s="12" t="s">
        <v>210</v>
      </c>
      <c r="C4" s="12" t="s">
        <v>210</v>
      </c>
      <c r="D4" s="12" t="s">
        <v>210</v>
      </c>
      <c r="E4" s="12" t="s">
        <v>211</v>
      </c>
      <c r="F4" s="12" t="s">
        <v>212</v>
      </c>
      <c r="G4" s="12" t="s">
        <v>213</v>
      </c>
      <c r="H4" s="12" t="s">
        <v>214</v>
      </c>
      <c r="I4" s="12" t="s">
        <v>215</v>
      </c>
      <c r="J4" s="12" t="s">
        <v>216</v>
      </c>
      <c r="K4" s="12" t="s">
        <v>217</v>
      </c>
      <c r="L4" s="5" t="s">
        <v>218</v>
      </c>
    </row>
    <row r="5" spans="1:12" x14ac:dyDescent="0.25">
      <c r="A5" s="19"/>
      <c r="B5" s="12" t="s">
        <v>219</v>
      </c>
      <c r="C5" s="12" t="s">
        <v>220</v>
      </c>
      <c r="D5" s="12" t="s">
        <v>221</v>
      </c>
      <c r="E5" s="12" t="s">
        <v>90</v>
      </c>
      <c r="F5" s="12" t="s">
        <v>84</v>
      </c>
      <c r="G5" s="12" t="s">
        <v>84</v>
      </c>
      <c r="H5" s="12" t="s">
        <v>84</v>
      </c>
      <c r="I5" s="12" t="s">
        <v>80</v>
      </c>
      <c r="J5" s="12" t="s">
        <v>80</v>
      </c>
      <c r="K5" s="12" t="s">
        <v>80</v>
      </c>
      <c r="L5" s="5" t="s">
        <v>222</v>
      </c>
    </row>
    <row r="6" spans="1:12" x14ac:dyDescent="0.25">
      <c r="A6" s="2" t="s">
        <v>106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6"/>
    </row>
    <row r="7" spans="1:12" x14ac:dyDescent="0.25">
      <c r="A7" s="1" t="s">
        <v>107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7"/>
    </row>
    <row r="8" spans="1:12" x14ac:dyDescent="0.25">
      <c r="A8" s="20" t="s">
        <v>108</v>
      </c>
      <c r="B8" s="15">
        <f>+B15</f>
        <v>51138599443</v>
      </c>
      <c r="C8" s="15">
        <f t="shared" ref="C8:L8" si="0">+C15</f>
        <v>75563089296</v>
      </c>
      <c r="D8" s="15">
        <f t="shared" si="0"/>
        <v>42565582657</v>
      </c>
      <c r="E8" s="15">
        <f t="shared" si="0"/>
        <v>7155153017</v>
      </c>
      <c r="F8" s="15">
        <f t="shared" si="0"/>
        <v>1544684812</v>
      </c>
      <c r="G8" s="15">
        <f t="shared" si="0"/>
        <v>1214391193</v>
      </c>
      <c r="H8" s="15">
        <f t="shared" si="0"/>
        <v>401882060</v>
      </c>
      <c r="I8" s="15">
        <f t="shared" si="0"/>
        <v>3933617340</v>
      </c>
      <c r="J8" s="15">
        <f t="shared" si="0"/>
        <v>1585079715</v>
      </c>
      <c r="K8" s="15">
        <f t="shared" si="0"/>
        <v>2635189461</v>
      </c>
      <c r="L8" s="8">
        <f t="shared" si="0"/>
        <v>271816246</v>
      </c>
    </row>
    <row r="9" spans="1:12" x14ac:dyDescent="0.25">
      <c r="A9" s="20" t="s">
        <v>109</v>
      </c>
      <c r="B9" s="15">
        <f>+B26</f>
        <v>43208449763</v>
      </c>
      <c r="C9" s="15">
        <f t="shared" ref="C9:L9" si="1">+C26</f>
        <v>74122846949</v>
      </c>
      <c r="D9" s="15">
        <f t="shared" si="1"/>
        <v>37977140963</v>
      </c>
      <c r="E9" s="15">
        <f t="shared" si="1"/>
        <v>5910664119</v>
      </c>
      <c r="F9" s="15">
        <f t="shared" si="1"/>
        <v>1466645533</v>
      </c>
      <c r="G9" s="15">
        <f t="shared" si="1"/>
        <v>1230028171</v>
      </c>
      <c r="H9" s="15">
        <f t="shared" si="1"/>
        <v>330738644</v>
      </c>
      <c r="I9" s="15">
        <f t="shared" si="1"/>
        <v>3611098038</v>
      </c>
      <c r="J9" s="15">
        <f t="shared" si="1"/>
        <v>1649509271</v>
      </c>
      <c r="K9" s="15">
        <f t="shared" si="1"/>
        <v>2696649471</v>
      </c>
      <c r="L9" s="8">
        <f t="shared" si="1"/>
        <v>232440466</v>
      </c>
    </row>
    <row r="10" spans="1:12" x14ac:dyDescent="0.25">
      <c r="A10" s="20" t="s">
        <v>110</v>
      </c>
      <c r="B10" s="15">
        <f>+B8-B9</f>
        <v>7930149680</v>
      </c>
      <c r="C10" s="15">
        <f t="shared" ref="C10:L10" si="2">+C8-C9</f>
        <v>1440242347</v>
      </c>
      <c r="D10" s="15">
        <f t="shared" si="2"/>
        <v>4588441694</v>
      </c>
      <c r="E10" s="15">
        <f t="shared" si="2"/>
        <v>1244488898</v>
      </c>
      <c r="F10" s="15">
        <f t="shared" si="2"/>
        <v>78039279</v>
      </c>
      <c r="G10" s="15">
        <f t="shared" si="2"/>
        <v>-15636978</v>
      </c>
      <c r="H10" s="15">
        <f t="shared" si="2"/>
        <v>71143416</v>
      </c>
      <c r="I10" s="15">
        <f t="shared" si="2"/>
        <v>322519302</v>
      </c>
      <c r="J10" s="15">
        <f t="shared" si="2"/>
        <v>-64429556</v>
      </c>
      <c r="K10" s="15">
        <f t="shared" si="2"/>
        <v>-61460010</v>
      </c>
      <c r="L10" s="8">
        <f t="shared" si="2"/>
        <v>39375780</v>
      </c>
    </row>
    <row r="11" spans="1:12" x14ac:dyDescent="0.25">
      <c r="A11" s="20" t="s">
        <v>111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6"/>
    </row>
    <row r="12" spans="1:12" x14ac:dyDescent="0.25">
      <c r="A12" s="2" t="s">
        <v>112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6"/>
    </row>
    <row r="13" spans="1:12" x14ac:dyDescent="0.25">
      <c r="A13" s="20" t="s">
        <v>113</v>
      </c>
      <c r="B13" s="16">
        <v>68692519934</v>
      </c>
      <c r="C13" s="16">
        <v>93520721659</v>
      </c>
      <c r="D13" s="16">
        <v>55839954396</v>
      </c>
      <c r="E13" s="16">
        <v>9877758787</v>
      </c>
      <c r="F13" s="16">
        <v>2255188032</v>
      </c>
      <c r="G13" s="16">
        <v>1557438192</v>
      </c>
      <c r="H13" s="16">
        <v>454107160</v>
      </c>
      <c r="I13" s="16">
        <v>5836779629</v>
      </c>
      <c r="J13" s="16">
        <v>3053619657</v>
      </c>
      <c r="K13" s="16">
        <v>3687369568</v>
      </c>
      <c r="L13" s="9">
        <v>348783387</v>
      </c>
    </row>
    <row r="14" spans="1:12" x14ac:dyDescent="0.25">
      <c r="A14" s="20" t="s">
        <v>114</v>
      </c>
      <c r="B14" s="16">
        <v>69680756616</v>
      </c>
      <c r="C14" s="16">
        <v>93272660697</v>
      </c>
      <c r="D14" s="16">
        <v>56204287596</v>
      </c>
      <c r="E14" s="16">
        <v>9798527444</v>
      </c>
      <c r="F14" s="16">
        <v>2243928576</v>
      </c>
      <c r="G14" s="16">
        <v>1579557132</v>
      </c>
      <c r="H14" s="16">
        <v>450221482</v>
      </c>
      <c r="I14" s="16">
        <v>5953033843</v>
      </c>
      <c r="J14" s="16">
        <v>2953649293</v>
      </c>
      <c r="K14" s="16">
        <v>3633521443</v>
      </c>
      <c r="L14" s="9">
        <v>379890972</v>
      </c>
    </row>
    <row r="15" spans="1:12" x14ac:dyDescent="0.25">
      <c r="A15" s="20" t="s">
        <v>115</v>
      </c>
      <c r="B15" s="16">
        <v>51138599443</v>
      </c>
      <c r="C15" s="16">
        <v>75563089296</v>
      </c>
      <c r="D15" s="16">
        <v>42565582657</v>
      </c>
      <c r="E15" s="16">
        <v>7155153017</v>
      </c>
      <c r="F15" s="16">
        <v>1544684812</v>
      </c>
      <c r="G15" s="16">
        <v>1214391193</v>
      </c>
      <c r="H15" s="16">
        <v>401882060</v>
      </c>
      <c r="I15" s="16">
        <v>3933617340</v>
      </c>
      <c r="J15" s="16">
        <v>1585079715</v>
      </c>
      <c r="K15" s="16">
        <v>2635189461</v>
      </c>
      <c r="L15" s="9">
        <v>271816246</v>
      </c>
    </row>
    <row r="16" spans="1:12" x14ac:dyDescent="0.25">
      <c r="A16" s="20" t="s">
        <v>111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6"/>
    </row>
    <row r="17" spans="1:12" x14ac:dyDescent="0.25">
      <c r="A17" s="20" t="s">
        <v>116</v>
      </c>
      <c r="B17" s="15">
        <f>+B14-B13</f>
        <v>988236682</v>
      </c>
      <c r="C17" s="15">
        <f t="shared" ref="C17:L17" si="3">+C14-C13</f>
        <v>-248060962</v>
      </c>
      <c r="D17" s="15">
        <f t="shared" si="3"/>
        <v>364333200</v>
      </c>
      <c r="E17" s="15">
        <f t="shared" si="3"/>
        <v>-79231343</v>
      </c>
      <c r="F17" s="15">
        <f t="shared" si="3"/>
        <v>-11259456</v>
      </c>
      <c r="G17" s="15">
        <f t="shared" si="3"/>
        <v>22118940</v>
      </c>
      <c r="H17" s="15">
        <f t="shared" si="3"/>
        <v>-3885678</v>
      </c>
      <c r="I17" s="15">
        <f t="shared" si="3"/>
        <v>116254214</v>
      </c>
      <c r="J17" s="15">
        <f t="shared" si="3"/>
        <v>-99970364</v>
      </c>
      <c r="K17" s="15">
        <f t="shared" si="3"/>
        <v>-53848125</v>
      </c>
      <c r="L17" s="8">
        <f t="shared" si="3"/>
        <v>31107585</v>
      </c>
    </row>
    <row r="18" spans="1:12" x14ac:dyDescent="0.25">
      <c r="A18" s="20" t="s">
        <v>117</v>
      </c>
      <c r="B18" s="15">
        <f>+B15-B13</f>
        <v>-17553920491</v>
      </c>
      <c r="C18" s="15">
        <f t="shared" ref="C18:L18" si="4">+C15-C13</f>
        <v>-17957632363</v>
      </c>
      <c r="D18" s="15">
        <f t="shared" si="4"/>
        <v>-13274371739</v>
      </c>
      <c r="E18" s="15">
        <f t="shared" si="4"/>
        <v>-2722605770</v>
      </c>
      <c r="F18" s="15">
        <f t="shared" si="4"/>
        <v>-710503220</v>
      </c>
      <c r="G18" s="15">
        <f t="shared" si="4"/>
        <v>-343046999</v>
      </c>
      <c r="H18" s="15">
        <f t="shared" si="4"/>
        <v>-52225100</v>
      </c>
      <c r="I18" s="15">
        <f t="shared" si="4"/>
        <v>-1903162289</v>
      </c>
      <c r="J18" s="15">
        <f t="shared" si="4"/>
        <v>-1468539942</v>
      </c>
      <c r="K18" s="15">
        <f t="shared" si="4"/>
        <v>-1052180107</v>
      </c>
      <c r="L18" s="8">
        <f t="shared" si="4"/>
        <v>-76967141</v>
      </c>
    </row>
    <row r="19" spans="1:12" x14ac:dyDescent="0.25">
      <c r="A19" s="20" t="s">
        <v>118</v>
      </c>
      <c r="B19" s="15">
        <f>+B15-B14</f>
        <v>-18542157173</v>
      </c>
      <c r="C19" s="15">
        <f t="shared" ref="C19:L19" si="5">+C15-C14</f>
        <v>-17709571401</v>
      </c>
      <c r="D19" s="15">
        <f t="shared" si="5"/>
        <v>-13638704939</v>
      </c>
      <c r="E19" s="15">
        <f t="shared" si="5"/>
        <v>-2643374427</v>
      </c>
      <c r="F19" s="15">
        <f t="shared" si="5"/>
        <v>-699243764</v>
      </c>
      <c r="G19" s="15">
        <f t="shared" si="5"/>
        <v>-365165939</v>
      </c>
      <c r="H19" s="15">
        <f t="shared" si="5"/>
        <v>-48339422</v>
      </c>
      <c r="I19" s="15">
        <f t="shared" si="5"/>
        <v>-2019416503</v>
      </c>
      <c r="J19" s="15">
        <f t="shared" si="5"/>
        <v>-1368569578</v>
      </c>
      <c r="K19" s="15">
        <f t="shared" si="5"/>
        <v>-998331982</v>
      </c>
      <c r="L19" s="8">
        <f t="shared" si="5"/>
        <v>-108074726</v>
      </c>
    </row>
    <row r="20" spans="1:12" x14ac:dyDescent="0.25">
      <c r="A20" s="20" t="s">
        <v>119</v>
      </c>
      <c r="B20" s="17">
        <f>IF(B13=0,0,B15*100/B13)</f>
        <v>74.445659428616295</v>
      </c>
      <c r="C20" s="17">
        <f t="shared" ref="C20:L20" si="6">IF(C13=0,0,C15*100/C13)</f>
        <v>80.79823161707624</v>
      </c>
      <c r="D20" s="17">
        <f t="shared" si="6"/>
        <v>76.227824892437795</v>
      </c>
      <c r="E20" s="17">
        <f t="shared" si="6"/>
        <v>72.437008954063657</v>
      </c>
      <c r="F20" s="17">
        <f t="shared" si="6"/>
        <v>68.494723725103555</v>
      </c>
      <c r="G20" s="17">
        <f t="shared" si="6"/>
        <v>77.973636400975067</v>
      </c>
      <c r="H20" s="17">
        <f t="shared" si="6"/>
        <v>88.499388558418673</v>
      </c>
      <c r="I20" s="17">
        <f t="shared" si="6"/>
        <v>67.393624396162721</v>
      </c>
      <c r="J20" s="17">
        <f t="shared" si="6"/>
        <v>51.908223454300355</v>
      </c>
      <c r="K20" s="17">
        <f t="shared" si="6"/>
        <v>71.465292870801278</v>
      </c>
      <c r="L20" s="10">
        <f t="shared" si="6"/>
        <v>77.9326814668498</v>
      </c>
    </row>
    <row r="21" spans="1:12" x14ac:dyDescent="0.25">
      <c r="A21" s="20" t="s">
        <v>120</v>
      </c>
      <c r="B21" s="17">
        <f>IF(B14=0,0,B15*100/B14)</f>
        <v>73.389845240655191</v>
      </c>
      <c r="C21" s="17">
        <f t="shared" ref="C21:L21" si="7">IF(C14=0,0,C15*100/C14)</f>
        <v>81.013116524540607</v>
      </c>
      <c r="D21" s="17">
        <f t="shared" si="7"/>
        <v>75.733693064422624</v>
      </c>
      <c r="E21" s="17">
        <f t="shared" si="7"/>
        <v>73.022737935804471</v>
      </c>
      <c r="F21" s="17">
        <f t="shared" si="7"/>
        <v>68.838412617995914</v>
      </c>
      <c r="G21" s="17">
        <f t="shared" si="7"/>
        <v>76.881751751667565</v>
      </c>
      <c r="H21" s="17">
        <f t="shared" si="7"/>
        <v>89.263190688888542</v>
      </c>
      <c r="I21" s="17">
        <f t="shared" si="7"/>
        <v>66.077523557596209</v>
      </c>
      <c r="J21" s="17">
        <f t="shared" si="7"/>
        <v>53.665129396254287</v>
      </c>
      <c r="K21" s="17">
        <f t="shared" si="7"/>
        <v>72.52439547526842</v>
      </c>
      <c r="L21" s="10">
        <f t="shared" si="7"/>
        <v>71.55112019877113</v>
      </c>
    </row>
    <row r="22" spans="1:12" x14ac:dyDescent="0.25">
      <c r="A22" s="20" t="s">
        <v>111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6"/>
    </row>
    <row r="23" spans="1:12" x14ac:dyDescent="0.25">
      <c r="A23" s="2" t="s">
        <v>121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6"/>
    </row>
    <row r="24" spans="1:12" x14ac:dyDescent="0.25">
      <c r="A24" s="20" t="s">
        <v>113</v>
      </c>
      <c r="B24" s="16">
        <v>68044692740</v>
      </c>
      <c r="C24" s="16">
        <v>89414916295</v>
      </c>
      <c r="D24" s="16">
        <v>54516737219</v>
      </c>
      <c r="E24" s="16">
        <v>9493770780</v>
      </c>
      <c r="F24" s="16">
        <v>2346417971</v>
      </c>
      <c r="G24" s="16">
        <v>1515352723</v>
      </c>
      <c r="H24" s="16">
        <v>453253620</v>
      </c>
      <c r="I24" s="16">
        <v>5588100018</v>
      </c>
      <c r="J24" s="16">
        <v>2917131979</v>
      </c>
      <c r="K24" s="16">
        <v>3655222330</v>
      </c>
      <c r="L24" s="9">
        <v>333198382</v>
      </c>
    </row>
    <row r="25" spans="1:12" x14ac:dyDescent="0.25">
      <c r="A25" s="20" t="s">
        <v>114</v>
      </c>
      <c r="B25" s="16">
        <v>68852788048</v>
      </c>
      <c r="C25" s="16">
        <v>90120872641</v>
      </c>
      <c r="D25" s="16">
        <v>54996794979</v>
      </c>
      <c r="E25" s="16">
        <v>9511581798</v>
      </c>
      <c r="F25" s="16">
        <v>2342151195</v>
      </c>
      <c r="G25" s="16">
        <v>1786861133</v>
      </c>
      <c r="H25" s="16">
        <v>449935168</v>
      </c>
      <c r="I25" s="16">
        <v>5619645620</v>
      </c>
      <c r="J25" s="16">
        <v>2823094803</v>
      </c>
      <c r="K25" s="16">
        <v>3632465339</v>
      </c>
      <c r="L25" s="9">
        <v>364837046</v>
      </c>
    </row>
    <row r="26" spans="1:12" x14ac:dyDescent="0.25">
      <c r="A26" s="20" t="s">
        <v>115</v>
      </c>
      <c r="B26" s="16">
        <v>43208449763</v>
      </c>
      <c r="C26" s="16">
        <v>74122846949</v>
      </c>
      <c r="D26" s="16">
        <v>37977140963</v>
      </c>
      <c r="E26" s="16">
        <v>5910664119</v>
      </c>
      <c r="F26" s="16">
        <v>1466645533</v>
      </c>
      <c r="G26" s="16">
        <v>1230028171</v>
      </c>
      <c r="H26" s="16">
        <v>330738644</v>
      </c>
      <c r="I26" s="16">
        <v>3611098038</v>
      </c>
      <c r="J26" s="16">
        <v>1649509271</v>
      </c>
      <c r="K26" s="16">
        <v>2696649471</v>
      </c>
      <c r="L26" s="9">
        <v>232440466</v>
      </c>
    </row>
    <row r="27" spans="1:12" x14ac:dyDescent="0.25">
      <c r="A27" s="20" t="s">
        <v>111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6"/>
    </row>
    <row r="28" spans="1:12" x14ac:dyDescent="0.25">
      <c r="A28" s="20" t="s">
        <v>122</v>
      </c>
      <c r="B28" s="15">
        <f>+B25-B24</f>
        <v>808095308</v>
      </c>
      <c r="C28" s="15">
        <f t="shared" ref="C28:L28" si="8">+C25-C24</f>
        <v>705956346</v>
      </c>
      <c r="D28" s="15">
        <f t="shared" si="8"/>
        <v>480057760</v>
      </c>
      <c r="E28" s="15">
        <f t="shared" si="8"/>
        <v>17811018</v>
      </c>
      <c r="F28" s="15">
        <f t="shared" si="8"/>
        <v>-4266776</v>
      </c>
      <c r="G28" s="15">
        <f t="shared" si="8"/>
        <v>271508410</v>
      </c>
      <c r="H28" s="15">
        <f t="shared" si="8"/>
        <v>-3318452</v>
      </c>
      <c r="I28" s="15">
        <f t="shared" si="8"/>
        <v>31545602</v>
      </c>
      <c r="J28" s="15">
        <f t="shared" si="8"/>
        <v>-94037176</v>
      </c>
      <c r="K28" s="15">
        <f t="shared" si="8"/>
        <v>-22756991</v>
      </c>
      <c r="L28" s="8">
        <f t="shared" si="8"/>
        <v>31638664</v>
      </c>
    </row>
    <row r="29" spans="1:12" x14ac:dyDescent="0.25">
      <c r="A29" s="20" t="s">
        <v>123</v>
      </c>
      <c r="B29" s="15">
        <f>+B26-B24</f>
        <v>-24836242977</v>
      </c>
      <c r="C29" s="15">
        <f t="shared" ref="C29:L29" si="9">+C26-C24</f>
        <v>-15292069346</v>
      </c>
      <c r="D29" s="15">
        <f t="shared" si="9"/>
        <v>-16539596256</v>
      </c>
      <c r="E29" s="15">
        <f t="shared" si="9"/>
        <v>-3583106661</v>
      </c>
      <c r="F29" s="15">
        <f t="shared" si="9"/>
        <v>-879772438</v>
      </c>
      <c r="G29" s="15">
        <f t="shared" si="9"/>
        <v>-285324552</v>
      </c>
      <c r="H29" s="15">
        <f t="shared" si="9"/>
        <v>-122514976</v>
      </c>
      <c r="I29" s="15">
        <f t="shared" si="9"/>
        <v>-1977001980</v>
      </c>
      <c r="J29" s="15">
        <f t="shared" si="9"/>
        <v>-1267622708</v>
      </c>
      <c r="K29" s="15">
        <f t="shared" si="9"/>
        <v>-958572859</v>
      </c>
      <c r="L29" s="8">
        <f t="shared" si="9"/>
        <v>-100757916</v>
      </c>
    </row>
    <row r="30" spans="1:12" x14ac:dyDescent="0.25">
      <c r="A30" s="20" t="s">
        <v>124</v>
      </c>
      <c r="B30" s="15">
        <f>+B26-B25</f>
        <v>-25644338285</v>
      </c>
      <c r="C30" s="15">
        <f t="shared" ref="C30:L30" si="10">+C26-C25</f>
        <v>-15998025692</v>
      </c>
      <c r="D30" s="15">
        <f t="shared" si="10"/>
        <v>-17019654016</v>
      </c>
      <c r="E30" s="15">
        <f t="shared" si="10"/>
        <v>-3600917679</v>
      </c>
      <c r="F30" s="15">
        <f t="shared" si="10"/>
        <v>-875505662</v>
      </c>
      <c r="G30" s="15">
        <f t="shared" si="10"/>
        <v>-556832962</v>
      </c>
      <c r="H30" s="15">
        <f t="shared" si="10"/>
        <v>-119196524</v>
      </c>
      <c r="I30" s="15">
        <f t="shared" si="10"/>
        <v>-2008547582</v>
      </c>
      <c r="J30" s="15">
        <f t="shared" si="10"/>
        <v>-1173585532</v>
      </c>
      <c r="K30" s="15">
        <f t="shared" si="10"/>
        <v>-935815868</v>
      </c>
      <c r="L30" s="8">
        <f t="shared" si="10"/>
        <v>-132396580</v>
      </c>
    </row>
    <row r="31" spans="1:12" x14ac:dyDescent="0.25">
      <c r="A31" s="20" t="s">
        <v>125</v>
      </c>
      <c r="B31" s="17">
        <f>IF(B24=0,0,B26*100/B24)</f>
        <v>63.500102687068143</v>
      </c>
      <c r="C31" s="17">
        <f t="shared" ref="C31:L31" si="11">IF(C24=0,0,C26*100/C24)</f>
        <v>82.897630530069492</v>
      </c>
      <c r="D31" s="17">
        <f t="shared" si="11"/>
        <v>69.661434084804924</v>
      </c>
      <c r="E31" s="17">
        <f t="shared" si="11"/>
        <v>62.258340294582084</v>
      </c>
      <c r="F31" s="17">
        <f t="shared" si="11"/>
        <v>62.505723665888169</v>
      </c>
      <c r="G31" s="17">
        <f t="shared" si="11"/>
        <v>81.171079995479047</v>
      </c>
      <c r="H31" s="17">
        <f t="shared" si="11"/>
        <v>72.969884719288061</v>
      </c>
      <c r="I31" s="17">
        <f t="shared" si="11"/>
        <v>64.621213406492032</v>
      </c>
      <c r="J31" s="17">
        <f t="shared" si="11"/>
        <v>56.545582540473738</v>
      </c>
      <c r="K31" s="17">
        <f t="shared" si="11"/>
        <v>73.775251613764354</v>
      </c>
      <c r="L31" s="10">
        <f t="shared" si="11"/>
        <v>69.760382569924971</v>
      </c>
    </row>
    <row r="32" spans="1:12" x14ac:dyDescent="0.25">
      <c r="A32" s="20" t="s">
        <v>126</v>
      </c>
      <c r="B32" s="17">
        <f>IF(B25=0,0,B26*100/B25)</f>
        <v>62.754829525389269</v>
      </c>
      <c r="C32" s="17">
        <f t="shared" ref="C32:L32" si="12">IF(C25=0,0,C26*100/C25)</f>
        <v>82.248257009529013</v>
      </c>
      <c r="D32" s="17">
        <f t="shared" si="12"/>
        <v>69.053371160085248</v>
      </c>
      <c r="E32" s="17">
        <f t="shared" si="12"/>
        <v>62.141757748882895</v>
      </c>
      <c r="F32" s="17">
        <f t="shared" si="12"/>
        <v>62.619592455473395</v>
      </c>
      <c r="G32" s="17">
        <f t="shared" si="12"/>
        <v>68.837367844857596</v>
      </c>
      <c r="H32" s="17">
        <f t="shared" si="12"/>
        <v>73.508066833308746</v>
      </c>
      <c r="I32" s="17">
        <f t="shared" si="12"/>
        <v>64.258465429711563</v>
      </c>
      <c r="J32" s="17">
        <f t="shared" si="12"/>
        <v>58.429113653821567</v>
      </c>
      <c r="K32" s="17">
        <f t="shared" si="12"/>
        <v>74.23744535281304</v>
      </c>
      <c r="L32" s="10">
        <f t="shared" si="12"/>
        <v>63.710763078593722</v>
      </c>
    </row>
    <row r="33" spans="1:12" x14ac:dyDescent="0.25">
      <c r="A33" s="20" t="s">
        <v>111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6"/>
    </row>
    <row r="34" spans="1:12" x14ac:dyDescent="0.25">
      <c r="A34" s="2" t="s">
        <v>127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6"/>
    </row>
    <row r="35" spans="1:12" x14ac:dyDescent="0.25">
      <c r="A35" s="20" t="s">
        <v>128</v>
      </c>
      <c r="B35" s="16">
        <v>64847577641</v>
      </c>
      <c r="C35" s="16">
        <v>80714496132</v>
      </c>
      <c r="D35" s="16">
        <v>52057408967</v>
      </c>
      <c r="E35" s="16">
        <v>9114055235</v>
      </c>
      <c r="F35" s="16">
        <v>2110702839</v>
      </c>
      <c r="G35" s="16">
        <v>1410964923</v>
      </c>
      <c r="H35" s="16">
        <v>445107882</v>
      </c>
      <c r="I35" s="16">
        <v>5087451130</v>
      </c>
      <c r="J35" s="16">
        <v>2762021080</v>
      </c>
      <c r="K35" s="16">
        <v>3363800589</v>
      </c>
      <c r="L35" s="9">
        <v>329469250</v>
      </c>
    </row>
    <row r="36" spans="1:12" x14ac:dyDescent="0.25">
      <c r="A36" s="20" t="s">
        <v>129</v>
      </c>
      <c r="B36" s="16">
        <v>65497411296</v>
      </c>
      <c r="C36" s="16">
        <v>81696484455</v>
      </c>
      <c r="D36" s="16">
        <v>52227959393</v>
      </c>
      <c r="E36" s="16">
        <v>9052415346</v>
      </c>
      <c r="F36" s="16">
        <v>2090788665</v>
      </c>
      <c r="G36" s="16">
        <v>1671547613</v>
      </c>
      <c r="H36" s="16">
        <v>445010680</v>
      </c>
      <c r="I36" s="16">
        <v>4975873304</v>
      </c>
      <c r="J36" s="16">
        <v>2664875818</v>
      </c>
      <c r="K36" s="16">
        <v>3340369686</v>
      </c>
      <c r="L36" s="9">
        <v>361368902</v>
      </c>
    </row>
    <row r="37" spans="1:12" x14ac:dyDescent="0.25">
      <c r="A37" s="20" t="s">
        <v>130</v>
      </c>
      <c r="B37" s="16">
        <v>41561984767</v>
      </c>
      <c r="C37" s="16">
        <v>70704977949</v>
      </c>
      <c r="D37" s="16">
        <v>36541448369</v>
      </c>
      <c r="E37" s="16">
        <v>5731616660</v>
      </c>
      <c r="F37" s="16">
        <v>1321459193</v>
      </c>
      <c r="G37" s="16">
        <v>1178346748</v>
      </c>
      <c r="H37" s="16">
        <v>328357517</v>
      </c>
      <c r="I37" s="16">
        <v>3296792307</v>
      </c>
      <c r="J37" s="16">
        <v>1574657235</v>
      </c>
      <c r="K37" s="16">
        <v>2491883990</v>
      </c>
      <c r="L37" s="9">
        <v>232002879</v>
      </c>
    </row>
    <row r="38" spans="1:12" x14ac:dyDescent="0.25">
      <c r="A38" s="20" t="s">
        <v>111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6"/>
    </row>
    <row r="39" spans="1:12" x14ac:dyDescent="0.25">
      <c r="A39" s="20" t="s">
        <v>131</v>
      </c>
      <c r="B39" s="15">
        <f>+B36-B35</f>
        <v>649833655</v>
      </c>
      <c r="C39" s="15">
        <f t="shared" ref="C39:L39" si="13">+C36-C35</f>
        <v>981988323</v>
      </c>
      <c r="D39" s="15">
        <f t="shared" si="13"/>
        <v>170550426</v>
      </c>
      <c r="E39" s="15">
        <f t="shared" si="13"/>
        <v>-61639889</v>
      </c>
      <c r="F39" s="15">
        <f t="shared" si="13"/>
        <v>-19914174</v>
      </c>
      <c r="G39" s="15">
        <f t="shared" si="13"/>
        <v>260582690</v>
      </c>
      <c r="H39" s="15">
        <f t="shared" si="13"/>
        <v>-97202</v>
      </c>
      <c r="I39" s="15">
        <f t="shared" si="13"/>
        <v>-111577826</v>
      </c>
      <c r="J39" s="15">
        <f t="shared" si="13"/>
        <v>-97145262</v>
      </c>
      <c r="K39" s="15">
        <f t="shared" si="13"/>
        <v>-23430903</v>
      </c>
      <c r="L39" s="8">
        <f t="shared" si="13"/>
        <v>31899652</v>
      </c>
    </row>
    <row r="40" spans="1:12" x14ac:dyDescent="0.25">
      <c r="A40" s="20" t="s">
        <v>123</v>
      </c>
      <c r="B40" s="15">
        <f>+B37-B35</f>
        <v>-23285592874</v>
      </c>
      <c r="C40" s="15">
        <f t="shared" ref="C40:L40" si="14">+C37-C35</f>
        <v>-10009518183</v>
      </c>
      <c r="D40" s="15">
        <f t="shared" si="14"/>
        <v>-15515960598</v>
      </c>
      <c r="E40" s="15">
        <f t="shared" si="14"/>
        <v>-3382438575</v>
      </c>
      <c r="F40" s="15">
        <f t="shared" si="14"/>
        <v>-789243646</v>
      </c>
      <c r="G40" s="15">
        <f t="shared" si="14"/>
        <v>-232618175</v>
      </c>
      <c r="H40" s="15">
        <f t="shared" si="14"/>
        <v>-116750365</v>
      </c>
      <c r="I40" s="15">
        <f t="shared" si="14"/>
        <v>-1790658823</v>
      </c>
      <c r="J40" s="15">
        <f t="shared" si="14"/>
        <v>-1187363845</v>
      </c>
      <c r="K40" s="15">
        <f t="shared" si="14"/>
        <v>-871916599</v>
      </c>
      <c r="L40" s="8">
        <f t="shared" si="14"/>
        <v>-97466371</v>
      </c>
    </row>
    <row r="41" spans="1:12" x14ac:dyDescent="0.25">
      <c r="A41" s="20" t="s">
        <v>124</v>
      </c>
      <c r="B41" s="15">
        <f>+B37-B36</f>
        <v>-23935426529</v>
      </c>
      <c r="C41" s="15">
        <f t="shared" ref="C41:L41" si="15">+C37-C36</f>
        <v>-10991506506</v>
      </c>
      <c r="D41" s="15">
        <f t="shared" si="15"/>
        <v>-15686511024</v>
      </c>
      <c r="E41" s="15">
        <f t="shared" si="15"/>
        <v>-3320798686</v>
      </c>
      <c r="F41" s="15">
        <f t="shared" si="15"/>
        <v>-769329472</v>
      </c>
      <c r="G41" s="15">
        <f t="shared" si="15"/>
        <v>-493200865</v>
      </c>
      <c r="H41" s="15">
        <f t="shared" si="15"/>
        <v>-116653163</v>
      </c>
      <c r="I41" s="15">
        <f t="shared" si="15"/>
        <v>-1679080997</v>
      </c>
      <c r="J41" s="15">
        <f t="shared" si="15"/>
        <v>-1090218583</v>
      </c>
      <c r="K41" s="15">
        <f t="shared" si="15"/>
        <v>-848485696</v>
      </c>
      <c r="L41" s="8">
        <f t="shared" si="15"/>
        <v>-129366023</v>
      </c>
    </row>
    <row r="42" spans="1:12" x14ac:dyDescent="0.25">
      <c r="A42" s="20" t="s">
        <v>125</v>
      </c>
      <c r="B42" s="17">
        <f>IF(B35=0,0,B37*100/B35)</f>
        <v>64.091807711137008</v>
      </c>
      <c r="C42" s="17">
        <f t="shared" ref="C42:L42" si="16">IF(C35=0,0,C37*100/C35)</f>
        <v>87.598859359004734</v>
      </c>
      <c r="D42" s="17">
        <f t="shared" si="16"/>
        <v>70.19452003875989</v>
      </c>
      <c r="E42" s="17">
        <f t="shared" si="16"/>
        <v>62.887666491084197</v>
      </c>
      <c r="F42" s="17">
        <f t="shared" si="16"/>
        <v>62.60754325919585</v>
      </c>
      <c r="G42" s="17">
        <f t="shared" si="16"/>
        <v>83.513539478684834</v>
      </c>
      <c r="H42" s="17">
        <f t="shared" si="16"/>
        <v>73.770321820542378</v>
      </c>
      <c r="I42" s="17">
        <f t="shared" si="16"/>
        <v>64.802436873727771</v>
      </c>
      <c r="J42" s="17">
        <f t="shared" si="16"/>
        <v>57.011050581844216</v>
      </c>
      <c r="K42" s="17">
        <f t="shared" si="16"/>
        <v>74.079420704923365</v>
      </c>
      <c r="L42" s="10">
        <f t="shared" si="16"/>
        <v>70.417156988095243</v>
      </c>
    </row>
    <row r="43" spans="1:12" x14ac:dyDescent="0.25">
      <c r="A43" s="20" t="s">
        <v>126</v>
      </c>
      <c r="B43" s="17">
        <f>IF(B36=0,0,B37*100/B36)</f>
        <v>63.455919775470939</v>
      </c>
      <c r="C43" s="17">
        <f t="shared" ref="C43:L43" si="17">IF(C36=0,0,C37*100/C36)</f>
        <v>86.545924736756163</v>
      </c>
      <c r="D43" s="17">
        <f t="shared" si="17"/>
        <v>69.96529980050795</v>
      </c>
      <c r="E43" s="17">
        <f t="shared" si="17"/>
        <v>63.315882457079645</v>
      </c>
      <c r="F43" s="17">
        <f t="shared" si="17"/>
        <v>63.203862500373752</v>
      </c>
      <c r="G43" s="17">
        <f t="shared" si="17"/>
        <v>70.494357374910152</v>
      </c>
      <c r="H43" s="17">
        <f t="shared" si="17"/>
        <v>73.786435192971098</v>
      </c>
      <c r="I43" s="17">
        <f t="shared" si="17"/>
        <v>66.255551650597255</v>
      </c>
      <c r="J43" s="17">
        <f t="shared" si="17"/>
        <v>59.089328829655805</v>
      </c>
      <c r="K43" s="17">
        <f t="shared" si="17"/>
        <v>74.599048136613945</v>
      </c>
      <c r="L43" s="10">
        <f t="shared" si="17"/>
        <v>64.201119054787952</v>
      </c>
    </row>
    <row r="44" spans="1:12" x14ac:dyDescent="0.25">
      <c r="A44" s="20" t="s">
        <v>111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6"/>
    </row>
    <row r="45" spans="1:12" x14ac:dyDescent="0.25">
      <c r="A45" s="2" t="s">
        <v>132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6"/>
    </row>
    <row r="46" spans="1:12" x14ac:dyDescent="0.25">
      <c r="A46" s="20" t="s">
        <v>128</v>
      </c>
      <c r="B46" s="16">
        <v>13654823880</v>
      </c>
      <c r="C46" s="16">
        <v>21856022763</v>
      </c>
      <c r="D46" s="16">
        <v>14082039214</v>
      </c>
      <c r="E46" s="16">
        <v>1728682796</v>
      </c>
      <c r="F46" s="16">
        <v>491452403</v>
      </c>
      <c r="G46" s="16">
        <v>311282216</v>
      </c>
      <c r="H46" s="16">
        <v>355214977</v>
      </c>
      <c r="I46" s="16">
        <v>1255155722</v>
      </c>
      <c r="J46" s="16">
        <v>495180577</v>
      </c>
      <c r="K46" s="16">
        <v>702004171</v>
      </c>
      <c r="L46" s="9">
        <v>242143880</v>
      </c>
    </row>
    <row r="47" spans="1:12" x14ac:dyDescent="0.25">
      <c r="A47" s="20" t="s">
        <v>129</v>
      </c>
      <c r="B47" s="16">
        <v>13283334100</v>
      </c>
      <c r="C47" s="16">
        <v>23210912391</v>
      </c>
      <c r="D47" s="16">
        <v>13391004419</v>
      </c>
      <c r="E47" s="16">
        <v>1676988992</v>
      </c>
      <c r="F47" s="16">
        <v>494527905</v>
      </c>
      <c r="G47" s="16">
        <v>311946046</v>
      </c>
      <c r="H47" s="16">
        <v>339059045</v>
      </c>
      <c r="I47" s="16">
        <v>1247328581</v>
      </c>
      <c r="J47" s="16">
        <v>481178860</v>
      </c>
      <c r="K47" s="16">
        <v>698504171</v>
      </c>
      <c r="L47" s="9">
        <v>263525960</v>
      </c>
    </row>
    <row r="48" spans="1:12" x14ac:dyDescent="0.25">
      <c r="A48" s="20" t="s">
        <v>130</v>
      </c>
      <c r="B48" s="16">
        <v>9326967551</v>
      </c>
      <c r="C48" s="16">
        <v>17724075562</v>
      </c>
      <c r="D48" s="16">
        <v>9500220763</v>
      </c>
      <c r="E48" s="16">
        <v>1080804273</v>
      </c>
      <c r="F48" s="16">
        <v>331183329</v>
      </c>
      <c r="G48" s="16">
        <v>226646028</v>
      </c>
      <c r="H48" s="16">
        <v>254839999</v>
      </c>
      <c r="I48" s="16">
        <v>900160499</v>
      </c>
      <c r="J48" s="16">
        <v>307823924</v>
      </c>
      <c r="K48" s="16">
        <v>564950679</v>
      </c>
      <c r="L48" s="9">
        <v>188551445</v>
      </c>
    </row>
    <row r="49" spans="1:12" x14ac:dyDescent="0.25">
      <c r="A49" s="20" t="s">
        <v>111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6"/>
    </row>
    <row r="50" spans="1:12" x14ac:dyDescent="0.25">
      <c r="A50" s="20" t="s">
        <v>133</v>
      </c>
      <c r="B50" s="15">
        <f>+B47-B46</f>
        <v>-371489780</v>
      </c>
      <c r="C50" s="15">
        <f t="shared" ref="C50:L50" si="18">+C47-C46</f>
        <v>1354889628</v>
      </c>
      <c r="D50" s="15">
        <f t="shared" si="18"/>
        <v>-691034795</v>
      </c>
      <c r="E50" s="15">
        <f t="shared" si="18"/>
        <v>-51693804</v>
      </c>
      <c r="F50" s="15">
        <f t="shared" si="18"/>
        <v>3075502</v>
      </c>
      <c r="G50" s="15">
        <f t="shared" si="18"/>
        <v>663830</v>
      </c>
      <c r="H50" s="15">
        <f t="shared" si="18"/>
        <v>-16155932</v>
      </c>
      <c r="I50" s="15">
        <f t="shared" si="18"/>
        <v>-7827141</v>
      </c>
      <c r="J50" s="15">
        <f t="shared" si="18"/>
        <v>-14001717</v>
      </c>
      <c r="K50" s="15">
        <f t="shared" si="18"/>
        <v>-3500000</v>
      </c>
      <c r="L50" s="8">
        <f t="shared" si="18"/>
        <v>21382080</v>
      </c>
    </row>
    <row r="51" spans="1:12" x14ac:dyDescent="0.25">
      <c r="A51" s="20" t="s">
        <v>123</v>
      </c>
      <c r="B51" s="15">
        <f>+B48-B46</f>
        <v>-4327856329</v>
      </c>
      <c r="C51" s="15">
        <f t="shared" ref="C51:L51" si="19">+C48-C46</f>
        <v>-4131947201</v>
      </c>
      <c r="D51" s="15">
        <f t="shared" si="19"/>
        <v>-4581818451</v>
      </c>
      <c r="E51" s="15">
        <f t="shared" si="19"/>
        <v>-647878523</v>
      </c>
      <c r="F51" s="15">
        <f t="shared" si="19"/>
        <v>-160269074</v>
      </c>
      <c r="G51" s="15">
        <f t="shared" si="19"/>
        <v>-84636188</v>
      </c>
      <c r="H51" s="15">
        <f t="shared" si="19"/>
        <v>-100374978</v>
      </c>
      <c r="I51" s="15">
        <f t="shared" si="19"/>
        <v>-354995223</v>
      </c>
      <c r="J51" s="15">
        <f t="shared" si="19"/>
        <v>-187356653</v>
      </c>
      <c r="K51" s="15">
        <f t="shared" si="19"/>
        <v>-137053492</v>
      </c>
      <c r="L51" s="8">
        <f t="shared" si="19"/>
        <v>-53592435</v>
      </c>
    </row>
    <row r="52" spans="1:12" x14ac:dyDescent="0.25">
      <c r="A52" s="20" t="s">
        <v>124</v>
      </c>
      <c r="B52" s="15">
        <f>+B48-B47</f>
        <v>-3956366549</v>
      </c>
      <c r="C52" s="15">
        <f t="shared" ref="C52:L52" si="20">+C48-C47</f>
        <v>-5486836829</v>
      </c>
      <c r="D52" s="15">
        <f t="shared" si="20"/>
        <v>-3890783656</v>
      </c>
      <c r="E52" s="15">
        <f t="shared" si="20"/>
        <v>-596184719</v>
      </c>
      <c r="F52" s="15">
        <f t="shared" si="20"/>
        <v>-163344576</v>
      </c>
      <c r="G52" s="15">
        <f t="shared" si="20"/>
        <v>-85300018</v>
      </c>
      <c r="H52" s="15">
        <f t="shared" si="20"/>
        <v>-84219046</v>
      </c>
      <c r="I52" s="15">
        <f t="shared" si="20"/>
        <v>-347168082</v>
      </c>
      <c r="J52" s="15">
        <f t="shared" si="20"/>
        <v>-173354936</v>
      </c>
      <c r="K52" s="15">
        <f t="shared" si="20"/>
        <v>-133553492</v>
      </c>
      <c r="L52" s="8">
        <f t="shared" si="20"/>
        <v>-74974515</v>
      </c>
    </row>
    <row r="53" spans="1:12" x14ac:dyDescent="0.25">
      <c r="A53" s="20" t="s">
        <v>125</v>
      </c>
      <c r="B53" s="17">
        <f>IF(B46=0,0,B48*100/B46)</f>
        <v>68.305293667398075</v>
      </c>
      <c r="C53" s="17">
        <f t="shared" ref="C53:L53" si="21">IF(C46=0,0,C48*100/C46)</f>
        <v>81.09469757693077</v>
      </c>
      <c r="D53" s="17">
        <f t="shared" si="21"/>
        <v>67.463388069216037</v>
      </c>
      <c r="E53" s="17">
        <f t="shared" si="21"/>
        <v>62.521838911156721</v>
      </c>
      <c r="F53" s="17">
        <f t="shared" si="21"/>
        <v>67.388688503370687</v>
      </c>
      <c r="G53" s="17">
        <f t="shared" si="21"/>
        <v>72.810464700623953</v>
      </c>
      <c r="H53" s="17">
        <f t="shared" si="21"/>
        <v>71.742470194324042</v>
      </c>
      <c r="I53" s="17">
        <f t="shared" si="21"/>
        <v>71.717037433861933</v>
      </c>
      <c r="J53" s="17">
        <f t="shared" si="21"/>
        <v>62.163973769916261</v>
      </c>
      <c r="K53" s="17">
        <f t="shared" si="21"/>
        <v>80.476826540108974</v>
      </c>
      <c r="L53" s="10">
        <f t="shared" si="21"/>
        <v>77.867524465206387</v>
      </c>
    </row>
    <row r="54" spans="1:12" x14ac:dyDescent="0.25">
      <c r="A54" s="20" t="s">
        <v>126</v>
      </c>
      <c r="B54" s="17">
        <f>IF(B47=0,0,B48*100/B47)</f>
        <v>70.215560948662727</v>
      </c>
      <c r="C54" s="17">
        <f t="shared" ref="C54:L54" si="22">IF(C47=0,0,C48*100/C47)</f>
        <v>76.360960152830899</v>
      </c>
      <c r="D54" s="17">
        <f t="shared" si="22"/>
        <v>70.944795967063442</v>
      </c>
      <c r="E54" s="17">
        <f t="shared" si="22"/>
        <v>64.449097647982654</v>
      </c>
      <c r="F54" s="17">
        <f t="shared" si="22"/>
        <v>66.969593758313806</v>
      </c>
      <c r="G54" s="17">
        <f t="shared" si="22"/>
        <v>72.655521974463497</v>
      </c>
      <c r="H54" s="17">
        <f t="shared" si="22"/>
        <v>75.160949916555097</v>
      </c>
      <c r="I54" s="17">
        <f t="shared" si="22"/>
        <v>72.16707070708901</v>
      </c>
      <c r="J54" s="17">
        <f t="shared" si="22"/>
        <v>63.972869464797355</v>
      </c>
      <c r="K54" s="17">
        <f t="shared" si="22"/>
        <v>80.880072368243603</v>
      </c>
      <c r="L54" s="10">
        <f t="shared" si="22"/>
        <v>71.549476567697539</v>
      </c>
    </row>
    <row r="55" spans="1:12" x14ac:dyDescent="0.25">
      <c r="A55" s="20" t="s">
        <v>111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6"/>
    </row>
    <row r="56" spans="1:12" x14ac:dyDescent="0.25">
      <c r="A56" s="2" t="s">
        <v>134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6"/>
    </row>
    <row r="57" spans="1:12" x14ac:dyDescent="0.25">
      <c r="A57" s="20" t="s">
        <v>128</v>
      </c>
      <c r="B57" s="16">
        <v>3197115099</v>
      </c>
      <c r="C57" s="16">
        <v>8700420163</v>
      </c>
      <c r="D57" s="16">
        <v>2459328252</v>
      </c>
      <c r="E57" s="16">
        <v>379715545</v>
      </c>
      <c r="F57" s="16">
        <v>235715132</v>
      </c>
      <c r="G57" s="16">
        <v>104387800</v>
      </c>
      <c r="H57" s="16">
        <v>8145738</v>
      </c>
      <c r="I57" s="16">
        <v>500648888</v>
      </c>
      <c r="J57" s="16">
        <v>155110899</v>
      </c>
      <c r="K57" s="16">
        <v>291421741</v>
      </c>
      <c r="L57" s="9">
        <v>3729132</v>
      </c>
    </row>
    <row r="58" spans="1:12" x14ac:dyDescent="0.25">
      <c r="A58" s="20" t="s">
        <v>129</v>
      </c>
      <c r="B58" s="16">
        <v>3355376752</v>
      </c>
      <c r="C58" s="16">
        <v>8424388186</v>
      </c>
      <c r="D58" s="16">
        <v>2768835586</v>
      </c>
      <c r="E58" s="16">
        <v>459166452</v>
      </c>
      <c r="F58" s="16">
        <v>251362530</v>
      </c>
      <c r="G58" s="16">
        <v>115313520</v>
      </c>
      <c r="H58" s="16">
        <v>4924488</v>
      </c>
      <c r="I58" s="16">
        <v>643772316</v>
      </c>
      <c r="J58" s="16">
        <v>158218985</v>
      </c>
      <c r="K58" s="16">
        <v>292095653</v>
      </c>
      <c r="L58" s="9">
        <v>3468144</v>
      </c>
    </row>
    <row r="59" spans="1:12" x14ac:dyDescent="0.25">
      <c r="A59" s="20" t="s">
        <v>130</v>
      </c>
      <c r="B59" s="16">
        <v>1646464996</v>
      </c>
      <c r="C59" s="16">
        <v>3417869000</v>
      </c>
      <c r="D59" s="16">
        <v>1435692594</v>
      </c>
      <c r="E59" s="16">
        <v>179047459</v>
      </c>
      <c r="F59" s="16">
        <v>145186340</v>
      </c>
      <c r="G59" s="16">
        <v>51681423</v>
      </c>
      <c r="H59" s="16">
        <v>2381127</v>
      </c>
      <c r="I59" s="16">
        <v>314305731</v>
      </c>
      <c r="J59" s="16">
        <v>74852036</v>
      </c>
      <c r="K59" s="16">
        <v>204765481</v>
      </c>
      <c r="L59" s="9">
        <v>437587</v>
      </c>
    </row>
    <row r="60" spans="1:12" x14ac:dyDescent="0.25">
      <c r="A60" s="20" t="s">
        <v>111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6"/>
    </row>
    <row r="61" spans="1:12" x14ac:dyDescent="0.25">
      <c r="A61" s="20" t="s">
        <v>135</v>
      </c>
      <c r="B61" s="15">
        <f>+B58-B57</f>
        <v>158261653</v>
      </c>
      <c r="C61" s="15">
        <f t="shared" ref="C61:L61" si="23">+C58-C57</f>
        <v>-276031977</v>
      </c>
      <c r="D61" s="15">
        <f t="shared" si="23"/>
        <v>309507334</v>
      </c>
      <c r="E61" s="15">
        <f t="shared" si="23"/>
        <v>79450907</v>
      </c>
      <c r="F61" s="15">
        <f t="shared" si="23"/>
        <v>15647398</v>
      </c>
      <c r="G61" s="15">
        <f t="shared" si="23"/>
        <v>10925720</v>
      </c>
      <c r="H61" s="15">
        <f t="shared" si="23"/>
        <v>-3221250</v>
      </c>
      <c r="I61" s="15">
        <f t="shared" si="23"/>
        <v>143123428</v>
      </c>
      <c r="J61" s="15">
        <f t="shared" si="23"/>
        <v>3108086</v>
      </c>
      <c r="K61" s="15">
        <f t="shared" si="23"/>
        <v>673912</v>
      </c>
      <c r="L61" s="8">
        <f t="shared" si="23"/>
        <v>-260988</v>
      </c>
    </row>
    <row r="62" spans="1:12" x14ac:dyDescent="0.25">
      <c r="A62" s="20" t="s">
        <v>123</v>
      </c>
      <c r="B62" s="15">
        <f>+B59-B57</f>
        <v>-1550650103</v>
      </c>
      <c r="C62" s="15">
        <f t="shared" ref="C62:L62" si="24">+C59-C57</f>
        <v>-5282551163</v>
      </c>
      <c r="D62" s="15">
        <f t="shared" si="24"/>
        <v>-1023635658</v>
      </c>
      <c r="E62" s="15">
        <f t="shared" si="24"/>
        <v>-200668086</v>
      </c>
      <c r="F62" s="15">
        <f t="shared" si="24"/>
        <v>-90528792</v>
      </c>
      <c r="G62" s="15">
        <f t="shared" si="24"/>
        <v>-52706377</v>
      </c>
      <c r="H62" s="15">
        <f t="shared" si="24"/>
        <v>-5764611</v>
      </c>
      <c r="I62" s="15">
        <f t="shared" si="24"/>
        <v>-186343157</v>
      </c>
      <c r="J62" s="15">
        <f t="shared" si="24"/>
        <v>-80258863</v>
      </c>
      <c r="K62" s="15">
        <f t="shared" si="24"/>
        <v>-86656260</v>
      </c>
      <c r="L62" s="8">
        <f t="shared" si="24"/>
        <v>-3291545</v>
      </c>
    </row>
    <row r="63" spans="1:12" x14ac:dyDescent="0.25">
      <c r="A63" s="20" t="s">
        <v>124</v>
      </c>
      <c r="B63" s="15">
        <f>+B59-B58</f>
        <v>-1708911756</v>
      </c>
      <c r="C63" s="15">
        <f t="shared" ref="C63:L63" si="25">+C59-C58</f>
        <v>-5006519186</v>
      </c>
      <c r="D63" s="15">
        <f t="shared" si="25"/>
        <v>-1333142992</v>
      </c>
      <c r="E63" s="15">
        <f t="shared" si="25"/>
        <v>-280118993</v>
      </c>
      <c r="F63" s="15">
        <f t="shared" si="25"/>
        <v>-106176190</v>
      </c>
      <c r="G63" s="15">
        <f t="shared" si="25"/>
        <v>-63632097</v>
      </c>
      <c r="H63" s="15">
        <f t="shared" si="25"/>
        <v>-2543361</v>
      </c>
      <c r="I63" s="15">
        <f t="shared" si="25"/>
        <v>-329466585</v>
      </c>
      <c r="J63" s="15">
        <f t="shared" si="25"/>
        <v>-83366949</v>
      </c>
      <c r="K63" s="15">
        <f t="shared" si="25"/>
        <v>-87330172</v>
      </c>
      <c r="L63" s="8">
        <f t="shared" si="25"/>
        <v>-3030557</v>
      </c>
    </row>
    <row r="64" spans="1:12" x14ac:dyDescent="0.25">
      <c r="A64" s="20" t="s">
        <v>125</v>
      </c>
      <c r="B64" s="17">
        <f>IF(B57=0,0,B59*100/B57)</f>
        <v>51.498458610857789</v>
      </c>
      <c r="C64" s="17">
        <f t="shared" ref="C64:L64" si="26">IF(C57=0,0,C59*100/C57)</f>
        <v>39.283953371988432</v>
      </c>
      <c r="D64" s="17">
        <f t="shared" si="26"/>
        <v>58.377428585730733</v>
      </c>
      <c r="E64" s="17">
        <f t="shared" si="26"/>
        <v>47.153049528167195</v>
      </c>
      <c r="F64" s="17">
        <f t="shared" si="26"/>
        <v>61.593983707418495</v>
      </c>
      <c r="G64" s="17">
        <f t="shared" si="26"/>
        <v>49.509064277626315</v>
      </c>
      <c r="H64" s="17">
        <f t="shared" si="26"/>
        <v>29.23156870500868</v>
      </c>
      <c r="I64" s="17">
        <f t="shared" si="26"/>
        <v>62.779672248068593</v>
      </c>
      <c r="J64" s="17">
        <f t="shared" si="26"/>
        <v>48.257109257035509</v>
      </c>
      <c r="K64" s="17">
        <f t="shared" si="26"/>
        <v>70.264311886051075</v>
      </c>
      <c r="L64" s="10">
        <f t="shared" si="26"/>
        <v>11.734285619280842</v>
      </c>
    </row>
    <row r="65" spans="1:12" x14ac:dyDescent="0.25">
      <c r="A65" s="20" t="s">
        <v>126</v>
      </c>
      <c r="B65" s="17">
        <f>IF(B58=0,0,B59*100/B58)</f>
        <v>49.069452335527181</v>
      </c>
      <c r="C65" s="17">
        <f t="shared" ref="C65:L65" si="27">IF(C58=0,0,C59*100/C58)</f>
        <v>40.571124270839718</v>
      </c>
      <c r="D65" s="17">
        <f t="shared" si="27"/>
        <v>51.851854305082597</v>
      </c>
      <c r="E65" s="17">
        <f t="shared" si="27"/>
        <v>38.994020190307808</v>
      </c>
      <c r="F65" s="17">
        <f t="shared" si="27"/>
        <v>57.759738494038871</v>
      </c>
      <c r="G65" s="17">
        <f t="shared" si="27"/>
        <v>44.818181770879946</v>
      </c>
      <c r="H65" s="17">
        <f t="shared" si="27"/>
        <v>48.352783071052258</v>
      </c>
      <c r="I65" s="17">
        <f t="shared" si="27"/>
        <v>48.822498760571122</v>
      </c>
      <c r="J65" s="17">
        <f t="shared" si="27"/>
        <v>47.309136763833997</v>
      </c>
      <c r="K65" s="17">
        <f t="shared" si="27"/>
        <v>70.102200733538481</v>
      </c>
      <c r="L65" s="10">
        <f t="shared" si="27"/>
        <v>12.617325001499362</v>
      </c>
    </row>
    <row r="66" spans="1:12" x14ac:dyDescent="0.25">
      <c r="A66" s="20" t="s">
        <v>111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6"/>
    </row>
    <row r="67" spans="1:12" x14ac:dyDescent="0.25">
      <c r="A67" s="2" t="s">
        <v>136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6"/>
    </row>
    <row r="68" spans="1:12" x14ac:dyDescent="0.25">
      <c r="A68" s="20" t="s">
        <v>128</v>
      </c>
      <c r="B68" s="16">
        <v>1671600000</v>
      </c>
      <c r="C68" s="16">
        <v>1907605000</v>
      </c>
      <c r="D68" s="16">
        <v>1529367000</v>
      </c>
      <c r="E68" s="16">
        <v>170022000</v>
      </c>
      <c r="F68" s="16">
        <v>104222000</v>
      </c>
      <c r="G68" s="16">
        <v>103005000</v>
      </c>
      <c r="H68" s="16">
        <v>11240000</v>
      </c>
      <c r="I68" s="16">
        <v>293458000</v>
      </c>
      <c r="J68" s="16">
        <v>132985000</v>
      </c>
      <c r="K68" s="16">
        <v>224122000</v>
      </c>
      <c r="L68" s="9">
        <v>35408000</v>
      </c>
    </row>
    <row r="69" spans="1:12" x14ac:dyDescent="0.25">
      <c r="A69" s="20" t="s">
        <v>129</v>
      </c>
      <c r="B69" s="16">
        <v>1671600000</v>
      </c>
      <c r="C69" s="16">
        <v>1907605000</v>
      </c>
      <c r="D69" s="16">
        <v>1529367000</v>
      </c>
      <c r="E69" s="16">
        <v>170022000</v>
      </c>
      <c r="F69" s="16">
        <v>104222000</v>
      </c>
      <c r="G69" s="16">
        <v>103005000</v>
      </c>
      <c r="H69" s="16">
        <v>11240000</v>
      </c>
      <c r="I69" s="16">
        <v>293458000</v>
      </c>
      <c r="J69" s="16">
        <v>132985000</v>
      </c>
      <c r="K69" s="16">
        <v>224122000</v>
      </c>
      <c r="L69" s="9">
        <v>35408000</v>
      </c>
    </row>
    <row r="70" spans="1:12" x14ac:dyDescent="0.25">
      <c r="A70" s="20" t="s">
        <v>130</v>
      </c>
      <c r="B70" s="16">
        <v>810277770</v>
      </c>
      <c r="C70" s="16">
        <v>754278582</v>
      </c>
      <c r="D70" s="16">
        <v>1222452304</v>
      </c>
      <c r="E70" s="16">
        <v>148540548</v>
      </c>
      <c r="F70" s="16">
        <v>77098731</v>
      </c>
      <c r="G70" s="16">
        <v>65237016</v>
      </c>
      <c r="H70" s="16">
        <v>7795492</v>
      </c>
      <c r="I70" s="16">
        <v>256401616</v>
      </c>
      <c r="J70" s="16">
        <v>86568029</v>
      </c>
      <c r="K70" s="16">
        <v>161770901</v>
      </c>
      <c r="L70" s="9">
        <v>3634663</v>
      </c>
    </row>
    <row r="71" spans="1:12" x14ac:dyDescent="0.25">
      <c r="A71" s="20" t="s">
        <v>111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6"/>
    </row>
    <row r="72" spans="1:12" x14ac:dyDescent="0.25">
      <c r="A72" s="20" t="s">
        <v>137</v>
      </c>
      <c r="B72" s="15">
        <f>+B69-B68</f>
        <v>0</v>
      </c>
      <c r="C72" s="15">
        <f t="shared" ref="C72:L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8">
        <f t="shared" si="28"/>
        <v>0</v>
      </c>
    </row>
    <row r="73" spans="1:12" x14ac:dyDescent="0.25">
      <c r="A73" s="20" t="s">
        <v>123</v>
      </c>
      <c r="B73" s="15">
        <f>+B70-B68</f>
        <v>-861322230</v>
      </c>
      <c r="C73" s="15">
        <f t="shared" ref="C73:L73" si="29">+C70-C68</f>
        <v>-1153326418</v>
      </c>
      <c r="D73" s="15">
        <f t="shared" si="29"/>
        <v>-306914696</v>
      </c>
      <c r="E73" s="15">
        <f t="shared" si="29"/>
        <v>-21481452</v>
      </c>
      <c r="F73" s="15">
        <f t="shared" si="29"/>
        <v>-27123269</v>
      </c>
      <c r="G73" s="15">
        <f t="shared" si="29"/>
        <v>-37767984</v>
      </c>
      <c r="H73" s="15">
        <f t="shared" si="29"/>
        <v>-3444508</v>
      </c>
      <c r="I73" s="15">
        <f t="shared" si="29"/>
        <v>-37056384</v>
      </c>
      <c r="J73" s="15">
        <f t="shared" si="29"/>
        <v>-46416971</v>
      </c>
      <c r="K73" s="15">
        <f t="shared" si="29"/>
        <v>-62351099</v>
      </c>
      <c r="L73" s="8">
        <f t="shared" si="29"/>
        <v>-31773337</v>
      </c>
    </row>
    <row r="74" spans="1:12" x14ac:dyDescent="0.25">
      <c r="A74" s="20" t="s">
        <v>124</v>
      </c>
      <c r="B74" s="15">
        <f>+B70-B69</f>
        <v>-861322230</v>
      </c>
      <c r="C74" s="15">
        <f t="shared" ref="C74:L74" si="30">+C70-C69</f>
        <v>-1153326418</v>
      </c>
      <c r="D74" s="15">
        <f t="shared" si="30"/>
        <v>-306914696</v>
      </c>
      <c r="E74" s="15">
        <f t="shared" si="30"/>
        <v>-21481452</v>
      </c>
      <c r="F74" s="15">
        <f t="shared" si="30"/>
        <v>-27123269</v>
      </c>
      <c r="G74" s="15">
        <f t="shared" si="30"/>
        <v>-37767984</v>
      </c>
      <c r="H74" s="15">
        <f t="shared" si="30"/>
        <v>-3444508</v>
      </c>
      <c r="I74" s="15">
        <f t="shared" si="30"/>
        <v>-37056384</v>
      </c>
      <c r="J74" s="15">
        <f t="shared" si="30"/>
        <v>-46416971</v>
      </c>
      <c r="K74" s="15">
        <f t="shared" si="30"/>
        <v>-62351099</v>
      </c>
      <c r="L74" s="8">
        <f t="shared" si="30"/>
        <v>-31773337</v>
      </c>
    </row>
    <row r="75" spans="1:12" x14ac:dyDescent="0.25">
      <c r="A75" s="20" t="s">
        <v>138</v>
      </c>
      <c r="B75" s="17">
        <f>IF(B68=0,0,B70*100/B68)</f>
        <v>48.473185570710697</v>
      </c>
      <c r="C75" s="17">
        <f t="shared" ref="C75:L75" si="31">IF(C68=0,0,C70*100/C68)</f>
        <v>39.54060625758477</v>
      </c>
      <c r="D75" s="17">
        <f t="shared" si="31"/>
        <v>79.931913268692213</v>
      </c>
      <c r="E75" s="17">
        <f t="shared" si="31"/>
        <v>87.365486819352796</v>
      </c>
      <c r="F75" s="17">
        <f t="shared" si="31"/>
        <v>73.975485981846447</v>
      </c>
      <c r="G75" s="17">
        <f t="shared" si="31"/>
        <v>63.333834279889324</v>
      </c>
      <c r="H75" s="17">
        <f t="shared" si="31"/>
        <v>69.354911032028468</v>
      </c>
      <c r="I75" s="17">
        <f t="shared" si="31"/>
        <v>87.372508502068442</v>
      </c>
      <c r="J75" s="17">
        <f t="shared" si="31"/>
        <v>65.096085272775127</v>
      </c>
      <c r="K75" s="17">
        <f t="shared" si="31"/>
        <v>72.179839997858309</v>
      </c>
      <c r="L75" s="10">
        <f t="shared" si="31"/>
        <v>10.265089810212382</v>
      </c>
    </row>
    <row r="76" spans="1:12" x14ac:dyDescent="0.25">
      <c r="A76" s="20" t="s">
        <v>139</v>
      </c>
      <c r="B76" s="17">
        <f>IF(B69=0,0,B70*100/B69)</f>
        <v>48.473185570710697</v>
      </c>
      <c r="C76" s="17">
        <f t="shared" ref="C76:L76" si="32">IF(C69=0,0,C70*100/C69)</f>
        <v>39.54060625758477</v>
      </c>
      <c r="D76" s="17">
        <f t="shared" si="32"/>
        <v>79.931913268692213</v>
      </c>
      <c r="E76" s="17">
        <f t="shared" si="32"/>
        <v>87.365486819352796</v>
      </c>
      <c r="F76" s="17">
        <f t="shared" si="32"/>
        <v>73.975485981846447</v>
      </c>
      <c r="G76" s="17">
        <f t="shared" si="32"/>
        <v>63.333834279889324</v>
      </c>
      <c r="H76" s="17">
        <f t="shared" si="32"/>
        <v>69.354911032028468</v>
      </c>
      <c r="I76" s="17">
        <f t="shared" si="32"/>
        <v>87.372508502068442</v>
      </c>
      <c r="J76" s="17">
        <f t="shared" si="32"/>
        <v>65.096085272775127</v>
      </c>
      <c r="K76" s="17">
        <f t="shared" si="32"/>
        <v>72.179839997858309</v>
      </c>
      <c r="L76" s="10">
        <f t="shared" si="32"/>
        <v>10.265089810212382</v>
      </c>
    </row>
    <row r="77" spans="1:12" x14ac:dyDescent="0.25">
      <c r="A77" s="20" t="s">
        <v>111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6"/>
    </row>
    <row r="78" spans="1:12" x14ac:dyDescent="0.25">
      <c r="A78" s="2" t="s">
        <v>140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6"/>
    </row>
    <row r="79" spans="1:12" x14ac:dyDescent="0.25">
      <c r="A79" s="20" t="s">
        <v>141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9">
        <v>0</v>
      </c>
    </row>
    <row r="80" spans="1:12" x14ac:dyDescent="0.25">
      <c r="A80" s="20" t="s">
        <v>142</v>
      </c>
      <c r="B80" s="16">
        <v>37564567076</v>
      </c>
      <c r="C80" s="16">
        <v>73917198302</v>
      </c>
      <c r="D80" s="16">
        <v>32426720828</v>
      </c>
      <c r="E80" s="16">
        <v>12464507183</v>
      </c>
      <c r="F80" s="16">
        <v>806534285</v>
      </c>
      <c r="G80" s="16">
        <v>1936357828</v>
      </c>
      <c r="H80" s="16">
        <v>985005</v>
      </c>
      <c r="I80" s="16">
        <v>4477474879</v>
      </c>
      <c r="J80" s="16">
        <v>7001199429</v>
      </c>
      <c r="K80" s="16">
        <v>2729001625</v>
      </c>
      <c r="L80" s="9">
        <v>12099761</v>
      </c>
    </row>
    <row r="81" spans="1:12" x14ac:dyDescent="0.25">
      <c r="A81" s="20" t="s">
        <v>143</v>
      </c>
      <c r="B81" s="16">
        <v>35343090940</v>
      </c>
      <c r="C81" s="16">
        <v>71866469652</v>
      </c>
      <c r="D81" s="16">
        <v>30074614622</v>
      </c>
      <c r="E81" s="16">
        <v>12087748281</v>
      </c>
      <c r="F81" s="16">
        <v>773541592</v>
      </c>
      <c r="G81" s="16">
        <v>1881586900</v>
      </c>
      <c r="H81" s="16">
        <v>990228</v>
      </c>
      <c r="I81" s="16">
        <v>4311632164</v>
      </c>
      <c r="J81" s="16">
        <v>6890731211</v>
      </c>
      <c r="K81" s="16">
        <v>2525506852</v>
      </c>
      <c r="L81" s="9">
        <v>11617309</v>
      </c>
    </row>
    <row r="82" spans="1:12" x14ac:dyDescent="0.25">
      <c r="A82" s="20" t="s">
        <v>144</v>
      </c>
      <c r="B82" s="16">
        <v>32982482397</v>
      </c>
      <c r="C82" s="16">
        <v>69582390967</v>
      </c>
      <c r="D82" s="16">
        <v>28706914232</v>
      </c>
      <c r="E82" s="16">
        <v>11594583937</v>
      </c>
      <c r="F82" s="16">
        <v>756377580</v>
      </c>
      <c r="G82" s="16">
        <v>1791975973</v>
      </c>
      <c r="H82" s="16">
        <v>1395438</v>
      </c>
      <c r="I82" s="16">
        <v>4194374840</v>
      </c>
      <c r="J82" s="16">
        <v>6642727560</v>
      </c>
      <c r="K82" s="16">
        <v>2423323190</v>
      </c>
      <c r="L82" s="9">
        <v>0</v>
      </c>
    </row>
    <row r="83" spans="1:12" x14ac:dyDescent="0.25">
      <c r="A83" s="20" t="s">
        <v>111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6"/>
    </row>
    <row r="84" spans="1:12" x14ac:dyDescent="0.25">
      <c r="A84" s="2" t="s">
        <v>145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6"/>
    </row>
    <row r="85" spans="1:12" x14ac:dyDescent="0.25">
      <c r="A85" s="20" t="s">
        <v>141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9">
        <v>0</v>
      </c>
    </row>
    <row r="86" spans="1:12" x14ac:dyDescent="0.25">
      <c r="A86" s="20" t="s">
        <v>142</v>
      </c>
      <c r="B86" s="16">
        <v>2491400709</v>
      </c>
      <c r="C86" s="16">
        <v>8985657186</v>
      </c>
      <c r="D86" s="16">
        <v>5105080491</v>
      </c>
      <c r="E86" s="16">
        <v>10207025447</v>
      </c>
      <c r="F86" s="16">
        <v>61812215</v>
      </c>
      <c r="G86" s="16">
        <v>546317035</v>
      </c>
      <c r="H86" s="16">
        <v>110773603</v>
      </c>
      <c r="I86" s="16">
        <v>319547151</v>
      </c>
      <c r="J86" s="16">
        <v>3540136481</v>
      </c>
      <c r="K86" s="16">
        <v>2970787217</v>
      </c>
      <c r="L86" s="9">
        <v>15499032</v>
      </c>
    </row>
    <row r="87" spans="1:12" x14ac:dyDescent="0.25">
      <c r="A87" s="20" t="s">
        <v>143</v>
      </c>
      <c r="B87" s="16">
        <v>2242244052</v>
      </c>
      <c r="C87" s="16">
        <v>10878815742</v>
      </c>
      <c r="D87" s="16">
        <v>5720230523</v>
      </c>
      <c r="E87" s="16">
        <v>11809338248</v>
      </c>
      <c r="F87" s="16">
        <v>67991973</v>
      </c>
      <c r="G87" s="16">
        <v>483184297</v>
      </c>
      <c r="H87" s="16">
        <v>110857901</v>
      </c>
      <c r="I87" s="16">
        <v>329368330</v>
      </c>
      <c r="J87" s="16">
        <v>3357228512</v>
      </c>
      <c r="K87" s="16">
        <v>2890278585</v>
      </c>
      <c r="L87" s="9">
        <v>16900746</v>
      </c>
    </row>
    <row r="88" spans="1:12" x14ac:dyDescent="0.25">
      <c r="A88" s="20" t="s">
        <v>144</v>
      </c>
      <c r="B88" s="16">
        <v>2483042119</v>
      </c>
      <c r="C88" s="16">
        <v>11732493534</v>
      </c>
      <c r="D88" s="16">
        <v>6254358477</v>
      </c>
      <c r="E88" s="16">
        <v>12076471455</v>
      </c>
      <c r="F88" s="16">
        <v>83114136</v>
      </c>
      <c r="G88" s="16">
        <v>461902279</v>
      </c>
      <c r="H88" s="16">
        <v>90932340</v>
      </c>
      <c r="I88" s="16">
        <v>328799027</v>
      </c>
      <c r="J88" s="16">
        <v>3212770176</v>
      </c>
      <c r="K88" s="16">
        <v>2777765092</v>
      </c>
      <c r="L88" s="9">
        <v>13406247</v>
      </c>
    </row>
    <row r="89" spans="1:12" x14ac:dyDescent="0.25">
      <c r="A89" s="20" t="s">
        <v>111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6"/>
    </row>
    <row r="90" spans="1:12" x14ac:dyDescent="0.25">
      <c r="A90" s="2" t="s">
        <v>146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6"/>
    </row>
    <row r="91" spans="1:12" x14ac:dyDescent="0.25">
      <c r="A91" s="20" t="s">
        <v>147</v>
      </c>
      <c r="B91" s="16">
        <v>1676659944</v>
      </c>
      <c r="C91" s="16">
        <v>3965660000</v>
      </c>
      <c r="D91" s="16">
        <v>-679564514</v>
      </c>
      <c r="E91" s="16">
        <v>217271743</v>
      </c>
      <c r="F91" s="16">
        <v>464034617</v>
      </c>
      <c r="G91" s="16">
        <v>50172278</v>
      </c>
      <c r="H91" s="16">
        <v>59171508</v>
      </c>
      <c r="I91" s="16">
        <v>144508037</v>
      </c>
      <c r="J91" s="16">
        <v>209992186</v>
      </c>
      <c r="K91" s="16">
        <v>193797694</v>
      </c>
      <c r="L91" s="9">
        <v>9615158</v>
      </c>
    </row>
    <row r="92" spans="1:12" x14ac:dyDescent="0.25">
      <c r="A92" s="20" t="s">
        <v>148</v>
      </c>
      <c r="B92" s="16">
        <v>-16217932657</v>
      </c>
      <c r="C92" s="16">
        <v>-171033316</v>
      </c>
      <c r="D92" s="16">
        <v>734713585</v>
      </c>
      <c r="E92" s="16">
        <v>-1774687593</v>
      </c>
      <c r="F92" s="16">
        <v>779580381</v>
      </c>
      <c r="G92" s="16">
        <v>533960860</v>
      </c>
      <c r="H92" s="16">
        <v>120833422</v>
      </c>
      <c r="I92" s="16">
        <v>152330040</v>
      </c>
      <c r="J92" s="16">
        <v>1250959855</v>
      </c>
      <c r="K92" s="16">
        <v>521732993</v>
      </c>
      <c r="L92" s="9">
        <v>104008195</v>
      </c>
    </row>
    <row r="93" spans="1:12" x14ac:dyDescent="0.25">
      <c r="A93" s="20" t="s">
        <v>111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6"/>
    </row>
    <row r="94" spans="1:12" x14ac:dyDescent="0.25">
      <c r="A94" s="2" t="s">
        <v>149</v>
      </c>
      <c r="B94" s="16">
        <v>532084880</v>
      </c>
      <c r="C94" s="16">
        <v>194109182</v>
      </c>
      <c r="D94" s="16">
        <v>3746651279</v>
      </c>
      <c r="E94" s="16">
        <v>0</v>
      </c>
      <c r="F94" s="16">
        <v>463477568</v>
      </c>
      <c r="G94" s="16">
        <v>0</v>
      </c>
      <c r="H94" s="16">
        <v>0</v>
      </c>
      <c r="I94" s="16">
        <v>241259445</v>
      </c>
      <c r="J94" s="16">
        <v>54491943</v>
      </c>
      <c r="K94" s="16">
        <v>6910363</v>
      </c>
      <c r="L94" s="9">
        <v>42047809</v>
      </c>
    </row>
    <row r="95" spans="1:12" x14ac:dyDescent="0.25">
      <c r="A95" s="22" t="s">
        <v>150</v>
      </c>
      <c r="B95" s="23">
        <v>6816197524</v>
      </c>
      <c r="C95" s="23">
        <v>21765915733</v>
      </c>
      <c r="D95" s="23">
        <v>8449563476</v>
      </c>
      <c r="E95" s="23">
        <v>0</v>
      </c>
      <c r="F95" s="23">
        <v>275203669</v>
      </c>
      <c r="G95" s="23">
        <v>21756496</v>
      </c>
      <c r="H95" s="23">
        <v>0</v>
      </c>
      <c r="I95" s="23">
        <v>96348354</v>
      </c>
      <c r="J95" s="23">
        <v>4446428</v>
      </c>
      <c r="K95" s="23">
        <v>70479859</v>
      </c>
      <c r="L95" s="24">
        <v>0</v>
      </c>
    </row>
  </sheetData>
  <mergeCells count="2">
    <mergeCell ref="A1:L1"/>
    <mergeCell ref="B2:L2"/>
  </mergeCells>
  <pageMargins left="0.7" right="0.7" top="0.75" bottom="0.75" header="0.3" footer="0.3"/>
  <rowBreaks count="1" manualBreakCount="1"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95"/>
  <sheetViews>
    <sheetView workbookViewId="0">
      <selection sqref="A1:BC1"/>
    </sheetView>
  </sheetViews>
  <sheetFormatPr defaultRowHeight="12.5" x14ac:dyDescent="0.25"/>
  <cols>
    <col min="1" max="1" width="48.54296875" bestFit="1" customWidth="1"/>
    <col min="2" max="55" width="33.453125" bestFit="1" customWidth="1"/>
  </cols>
  <sheetData>
    <row r="1" spans="1:55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</row>
    <row r="2" spans="1:5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30"/>
    </row>
    <row r="3" spans="1:55" x14ac:dyDescent="0.25">
      <c r="A3" s="18"/>
      <c r="B3" s="11" t="s">
        <v>223</v>
      </c>
      <c r="C3" s="11" t="s">
        <v>224</v>
      </c>
      <c r="D3" s="11" t="s">
        <v>225</v>
      </c>
      <c r="E3" s="11" t="s">
        <v>226</v>
      </c>
      <c r="F3" s="11" t="s">
        <v>227</v>
      </c>
      <c r="G3" s="11" t="s">
        <v>228</v>
      </c>
      <c r="H3" s="11" t="s">
        <v>229</v>
      </c>
      <c r="I3" s="11" t="s">
        <v>230</v>
      </c>
      <c r="J3" s="11" t="s">
        <v>231</v>
      </c>
      <c r="K3" s="11" t="s">
        <v>232</v>
      </c>
      <c r="L3" s="11" t="s">
        <v>233</v>
      </c>
      <c r="M3" s="11" t="s">
        <v>234</v>
      </c>
      <c r="N3" s="11" t="s">
        <v>235</v>
      </c>
      <c r="O3" s="11" t="s">
        <v>236</v>
      </c>
      <c r="P3" s="11" t="s">
        <v>237</v>
      </c>
      <c r="Q3" s="11" t="s">
        <v>238</v>
      </c>
      <c r="R3" s="11" t="s">
        <v>239</v>
      </c>
      <c r="S3" s="11" t="s">
        <v>240</v>
      </c>
      <c r="T3" s="11" t="s">
        <v>241</v>
      </c>
      <c r="U3" s="11" t="s">
        <v>242</v>
      </c>
      <c r="V3" s="11" t="s">
        <v>243</v>
      </c>
      <c r="W3" s="11" t="s">
        <v>244</v>
      </c>
      <c r="X3" s="11" t="s">
        <v>245</v>
      </c>
      <c r="Y3" s="11" t="s">
        <v>246</v>
      </c>
      <c r="Z3" s="11" t="s">
        <v>247</v>
      </c>
      <c r="AA3" s="11" t="s">
        <v>248</v>
      </c>
      <c r="AB3" s="11" t="s">
        <v>249</v>
      </c>
      <c r="AC3" s="11" t="s">
        <v>250</v>
      </c>
      <c r="AD3" s="11" t="s">
        <v>251</v>
      </c>
      <c r="AE3" s="11" t="s">
        <v>252</v>
      </c>
      <c r="AF3" s="11" t="s">
        <v>253</v>
      </c>
      <c r="AG3" s="11" t="s">
        <v>254</v>
      </c>
      <c r="AH3" s="11" t="s">
        <v>255</v>
      </c>
      <c r="AI3" s="11" t="s">
        <v>256</v>
      </c>
      <c r="AJ3" s="11" t="s">
        <v>257</v>
      </c>
      <c r="AK3" s="11" t="s">
        <v>258</v>
      </c>
      <c r="AL3" s="11" t="s">
        <v>259</v>
      </c>
      <c r="AM3" s="11" t="s">
        <v>260</v>
      </c>
      <c r="AN3" s="11" t="s">
        <v>261</v>
      </c>
      <c r="AO3" s="11" t="s">
        <v>262</v>
      </c>
      <c r="AP3" s="11" t="s">
        <v>263</v>
      </c>
      <c r="AQ3" s="11" t="s">
        <v>264</v>
      </c>
      <c r="AR3" s="11" t="s">
        <v>265</v>
      </c>
      <c r="AS3" s="11" t="s">
        <v>266</v>
      </c>
      <c r="AT3" s="11" t="s">
        <v>267</v>
      </c>
      <c r="AU3" s="11" t="s">
        <v>268</v>
      </c>
      <c r="AV3" s="11" t="s">
        <v>269</v>
      </c>
      <c r="AW3" s="11" t="s">
        <v>270</v>
      </c>
      <c r="AX3" s="11" t="s">
        <v>271</v>
      </c>
      <c r="AY3" s="11" t="s">
        <v>272</v>
      </c>
      <c r="AZ3" s="11" t="s">
        <v>273</v>
      </c>
      <c r="BA3" s="11" t="s">
        <v>274</v>
      </c>
      <c r="BB3" s="11" t="s">
        <v>275</v>
      </c>
      <c r="BC3" s="4" t="s">
        <v>276</v>
      </c>
    </row>
    <row r="4" spans="1:55" x14ac:dyDescent="0.25">
      <c r="A4" s="19"/>
      <c r="B4" s="12" t="s">
        <v>277</v>
      </c>
      <c r="C4" s="12" t="s">
        <v>278</v>
      </c>
      <c r="D4" s="12" t="s">
        <v>279</v>
      </c>
      <c r="E4" s="12" t="s">
        <v>280</v>
      </c>
      <c r="F4" s="12" t="s">
        <v>281</v>
      </c>
      <c r="G4" s="12" t="s">
        <v>282</v>
      </c>
      <c r="H4" s="12" t="s">
        <v>283</v>
      </c>
      <c r="I4" s="12" t="s">
        <v>284</v>
      </c>
      <c r="J4" s="12" t="s">
        <v>285</v>
      </c>
      <c r="K4" s="12" t="s">
        <v>286</v>
      </c>
      <c r="L4" s="12" t="s">
        <v>287</v>
      </c>
      <c r="M4" s="12" t="s">
        <v>288</v>
      </c>
      <c r="N4" s="12" t="s">
        <v>289</v>
      </c>
      <c r="O4" s="12" t="s">
        <v>290</v>
      </c>
      <c r="P4" s="12" t="s">
        <v>291</v>
      </c>
      <c r="Q4" s="12" t="s">
        <v>292</v>
      </c>
      <c r="R4" s="12" t="s">
        <v>79</v>
      </c>
      <c r="S4" s="12" t="s">
        <v>293</v>
      </c>
      <c r="T4" s="12" t="s">
        <v>294</v>
      </c>
      <c r="U4" s="12" t="s">
        <v>295</v>
      </c>
      <c r="V4" s="12" t="s">
        <v>296</v>
      </c>
      <c r="W4" s="12" t="s">
        <v>297</v>
      </c>
      <c r="X4" s="12" t="s">
        <v>298</v>
      </c>
      <c r="Y4" s="12" t="s">
        <v>299</v>
      </c>
      <c r="Z4" s="12" t="s">
        <v>300</v>
      </c>
      <c r="AA4" s="12" t="s">
        <v>301</v>
      </c>
      <c r="AB4" s="12" t="s">
        <v>302</v>
      </c>
      <c r="AC4" s="12" t="s">
        <v>303</v>
      </c>
      <c r="AD4" s="12" t="s">
        <v>304</v>
      </c>
      <c r="AE4" s="12" t="s">
        <v>305</v>
      </c>
      <c r="AF4" s="12" t="s">
        <v>306</v>
      </c>
      <c r="AG4" s="12" t="s">
        <v>307</v>
      </c>
      <c r="AH4" s="12" t="s">
        <v>308</v>
      </c>
      <c r="AI4" s="12" t="s">
        <v>309</v>
      </c>
      <c r="AJ4" s="12" t="s">
        <v>310</v>
      </c>
      <c r="AK4" s="12" t="s">
        <v>311</v>
      </c>
      <c r="AL4" s="12" t="s">
        <v>312</v>
      </c>
      <c r="AM4" s="12" t="s">
        <v>313</v>
      </c>
      <c r="AN4" s="12" t="s">
        <v>314</v>
      </c>
      <c r="AO4" s="12" t="s">
        <v>315</v>
      </c>
      <c r="AP4" s="12" t="s">
        <v>316</v>
      </c>
      <c r="AQ4" s="12" t="s">
        <v>317</v>
      </c>
      <c r="AR4" s="12" t="s">
        <v>318</v>
      </c>
      <c r="AS4" s="12" t="s">
        <v>319</v>
      </c>
      <c r="AT4" s="12" t="s">
        <v>320</v>
      </c>
      <c r="AU4" s="12" t="s">
        <v>321</v>
      </c>
      <c r="AV4" s="12" t="s">
        <v>322</v>
      </c>
      <c r="AW4" s="12" t="s">
        <v>323</v>
      </c>
      <c r="AX4" s="12" t="s">
        <v>324</v>
      </c>
      <c r="AY4" s="12" t="s">
        <v>325</v>
      </c>
      <c r="AZ4" s="12" t="s">
        <v>326</v>
      </c>
      <c r="BA4" s="12" t="s">
        <v>327</v>
      </c>
      <c r="BB4" s="12" t="s">
        <v>328</v>
      </c>
      <c r="BC4" s="5" t="s">
        <v>329</v>
      </c>
    </row>
    <row r="5" spans="1:55" x14ac:dyDescent="0.25">
      <c r="A5" s="19"/>
      <c r="B5" s="12" t="s">
        <v>90</v>
      </c>
      <c r="C5" s="12" t="s">
        <v>84</v>
      </c>
      <c r="D5" s="12" t="s">
        <v>85</v>
      </c>
      <c r="E5" s="12" t="s">
        <v>85</v>
      </c>
      <c r="F5" s="12" t="s">
        <v>330</v>
      </c>
      <c r="G5" s="12" t="s">
        <v>90</v>
      </c>
      <c r="H5" s="12" t="s">
        <v>85</v>
      </c>
      <c r="I5" s="12" t="s">
        <v>84</v>
      </c>
      <c r="J5" s="12" t="s">
        <v>85</v>
      </c>
      <c r="K5" s="12" t="s">
        <v>85</v>
      </c>
      <c r="L5" s="12" t="s">
        <v>90</v>
      </c>
      <c r="M5" s="12" t="s">
        <v>84</v>
      </c>
      <c r="N5" s="12" t="s">
        <v>85</v>
      </c>
      <c r="O5" s="12" t="s">
        <v>84</v>
      </c>
      <c r="P5" s="12" t="s">
        <v>85</v>
      </c>
      <c r="Q5" s="12" t="s">
        <v>331</v>
      </c>
      <c r="R5" s="12" t="s">
        <v>332</v>
      </c>
      <c r="S5" s="12" t="s">
        <v>84</v>
      </c>
      <c r="T5" s="12" t="s">
        <v>84</v>
      </c>
      <c r="U5" s="12" t="s">
        <v>85</v>
      </c>
      <c r="V5" s="12" t="s">
        <v>85</v>
      </c>
      <c r="W5" s="12" t="s">
        <v>84</v>
      </c>
      <c r="X5" s="12" t="s">
        <v>85</v>
      </c>
      <c r="Y5" s="12" t="s">
        <v>90</v>
      </c>
      <c r="Z5" s="12" t="s">
        <v>85</v>
      </c>
      <c r="AA5" s="12" t="s">
        <v>85</v>
      </c>
      <c r="AB5" s="12" t="s">
        <v>85</v>
      </c>
      <c r="AC5" s="12" t="s">
        <v>85</v>
      </c>
      <c r="AD5" s="12" t="s">
        <v>85</v>
      </c>
      <c r="AE5" s="12" t="s">
        <v>85</v>
      </c>
      <c r="AF5" s="12" t="s">
        <v>85</v>
      </c>
      <c r="AG5" s="12" t="s">
        <v>85</v>
      </c>
      <c r="AH5" s="12" t="s">
        <v>84</v>
      </c>
      <c r="AI5" s="12" t="s">
        <v>84</v>
      </c>
      <c r="AJ5" s="12" t="s">
        <v>85</v>
      </c>
      <c r="AK5" s="12" t="s">
        <v>85</v>
      </c>
      <c r="AL5" s="12" t="s">
        <v>333</v>
      </c>
      <c r="AM5" s="12" t="s">
        <v>84</v>
      </c>
      <c r="AN5" s="12" t="s">
        <v>84</v>
      </c>
      <c r="AO5" s="12" t="s">
        <v>90</v>
      </c>
      <c r="AP5" s="12" t="s">
        <v>85</v>
      </c>
      <c r="AQ5" s="12" t="s">
        <v>85</v>
      </c>
      <c r="AR5" s="12" t="s">
        <v>84</v>
      </c>
      <c r="AS5" s="12" t="s">
        <v>334</v>
      </c>
      <c r="AT5" s="12" t="s">
        <v>85</v>
      </c>
      <c r="AU5" s="12" t="s">
        <v>90</v>
      </c>
      <c r="AV5" s="12" t="s">
        <v>85</v>
      </c>
      <c r="AW5" s="12" t="s">
        <v>84</v>
      </c>
      <c r="AX5" s="12" t="s">
        <v>85</v>
      </c>
      <c r="AY5" s="12" t="s">
        <v>335</v>
      </c>
      <c r="AZ5" s="12" t="s">
        <v>336</v>
      </c>
      <c r="BA5" s="12" t="s">
        <v>84</v>
      </c>
      <c r="BB5" s="12" t="s">
        <v>337</v>
      </c>
      <c r="BC5" s="5" t="s">
        <v>338</v>
      </c>
    </row>
    <row r="6" spans="1:55" x14ac:dyDescent="0.25">
      <c r="A6" s="2" t="s">
        <v>106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6"/>
    </row>
    <row r="7" spans="1:55" x14ac:dyDescent="0.25">
      <c r="A7" s="1" t="s">
        <v>107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7"/>
    </row>
    <row r="8" spans="1:55" x14ac:dyDescent="0.25">
      <c r="A8" s="20" t="s">
        <v>108</v>
      </c>
      <c r="B8" s="15">
        <f>+B15</f>
        <v>52055024366</v>
      </c>
      <c r="C8" s="15">
        <f t="shared" ref="C8:BC8" si="0">+C15</f>
        <v>394288218</v>
      </c>
      <c r="D8" s="15">
        <f t="shared" si="0"/>
        <v>244642605</v>
      </c>
      <c r="E8" s="15">
        <f t="shared" si="0"/>
        <v>196459375</v>
      </c>
      <c r="F8" s="15">
        <f t="shared" si="0"/>
        <v>1288116909</v>
      </c>
      <c r="G8" s="15">
        <f t="shared" si="0"/>
        <v>1556491671</v>
      </c>
      <c r="H8" s="15">
        <f t="shared" si="0"/>
        <v>252704585</v>
      </c>
      <c r="I8" s="15">
        <f t="shared" si="0"/>
        <v>556744666</v>
      </c>
      <c r="J8" s="15">
        <f t="shared" si="0"/>
        <v>134164527</v>
      </c>
      <c r="K8" s="15">
        <f t="shared" si="0"/>
        <v>51187039</v>
      </c>
      <c r="L8" s="15">
        <f t="shared" si="0"/>
        <v>6642293960</v>
      </c>
      <c r="M8" s="15">
        <f t="shared" si="0"/>
        <v>163580698</v>
      </c>
      <c r="N8" s="15">
        <f t="shared" si="0"/>
        <v>173231069</v>
      </c>
      <c r="O8" s="15">
        <f t="shared" si="0"/>
        <v>1475572598</v>
      </c>
      <c r="P8" s="15">
        <f t="shared" si="0"/>
        <v>225922870</v>
      </c>
      <c r="Q8" s="15">
        <f t="shared" si="0"/>
        <v>643984506</v>
      </c>
      <c r="R8" s="15">
        <f t="shared" si="0"/>
        <v>1350403240</v>
      </c>
      <c r="S8" s="15">
        <f t="shared" si="0"/>
        <v>1023500762</v>
      </c>
      <c r="T8" s="15">
        <f t="shared" si="0"/>
        <v>370606588</v>
      </c>
      <c r="U8" s="15">
        <f t="shared" si="0"/>
        <v>307212231</v>
      </c>
      <c r="V8" s="15">
        <f t="shared" si="0"/>
        <v>299438739</v>
      </c>
      <c r="W8" s="15">
        <f t="shared" si="0"/>
        <v>378981469</v>
      </c>
      <c r="X8" s="15">
        <f t="shared" si="0"/>
        <v>892478724</v>
      </c>
      <c r="Y8" s="15">
        <f t="shared" si="0"/>
        <v>2277049183</v>
      </c>
      <c r="Z8" s="15">
        <f t="shared" si="0"/>
        <v>125944666</v>
      </c>
      <c r="AA8" s="15">
        <f t="shared" si="0"/>
        <v>180757527</v>
      </c>
      <c r="AB8" s="15">
        <f t="shared" si="0"/>
        <v>366396766</v>
      </c>
      <c r="AC8" s="15">
        <f t="shared" si="0"/>
        <v>197492975</v>
      </c>
      <c r="AD8" s="15">
        <f t="shared" si="0"/>
        <v>367032158</v>
      </c>
      <c r="AE8" s="15">
        <f t="shared" si="0"/>
        <v>870271216</v>
      </c>
      <c r="AF8" s="15">
        <f t="shared" si="0"/>
        <v>224969275</v>
      </c>
      <c r="AG8" s="15">
        <f t="shared" si="0"/>
        <v>507083934</v>
      </c>
      <c r="AH8" s="15">
        <f t="shared" si="0"/>
        <v>1328784619</v>
      </c>
      <c r="AI8" s="15">
        <f t="shared" si="0"/>
        <v>314074766</v>
      </c>
      <c r="AJ8" s="15">
        <f t="shared" si="0"/>
        <v>342471527</v>
      </c>
      <c r="AK8" s="15">
        <f t="shared" si="0"/>
        <v>225456719</v>
      </c>
      <c r="AL8" s="15">
        <f t="shared" si="0"/>
        <v>247565242</v>
      </c>
      <c r="AM8" s="15">
        <f t="shared" si="0"/>
        <v>1015578202</v>
      </c>
      <c r="AN8" s="15">
        <f t="shared" si="0"/>
        <v>259335448</v>
      </c>
      <c r="AO8" s="15">
        <f t="shared" si="0"/>
        <v>4564114934</v>
      </c>
      <c r="AP8" s="15">
        <f t="shared" si="0"/>
        <v>506185461</v>
      </c>
      <c r="AQ8" s="15">
        <f t="shared" si="0"/>
        <v>190271226</v>
      </c>
      <c r="AR8" s="15">
        <f t="shared" si="0"/>
        <v>241728670</v>
      </c>
      <c r="AS8" s="15">
        <f t="shared" si="0"/>
        <v>1211655256</v>
      </c>
      <c r="AT8" s="15">
        <f t="shared" si="0"/>
        <v>460625032</v>
      </c>
      <c r="AU8" s="15">
        <f t="shared" si="0"/>
        <v>2318310402</v>
      </c>
      <c r="AV8" s="15">
        <f t="shared" si="0"/>
        <v>281426432</v>
      </c>
      <c r="AW8" s="15">
        <f t="shared" si="0"/>
        <v>78062409</v>
      </c>
      <c r="AX8" s="15">
        <f t="shared" si="0"/>
        <v>1636534096</v>
      </c>
      <c r="AY8" s="15">
        <f t="shared" si="0"/>
        <v>446179717</v>
      </c>
      <c r="AZ8" s="15">
        <f t="shared" si="0"/>
        <v>257607919</v>
      </c>
      <c r="BA8" s="15">
        <f t="shared" si="0"/>
        <v>359446398</v>
      </c>
      <c r="BB8" s="15">
        <f t="shared" si="0"/>
        <v>268380291</v>
      </c>
      <c r="BC8" s="8">
        <f t="shared" si="0"/>
        <v>841482611</v>
      </c>
    </row>
    <row r="9" spans="1:55" x14ac:dyDescent="0.25">
      <c r="A9" s="20" t="s">
        <v>109</v>
      </c>
      <c r="B9" s="15">
        <f>+B26</f>
        <v>44259832713</v>
      </c>
      <c r="C9" s="15">
        <f t="shared" ref="C9:BC9" si="1">+C26</f>
        <v>344155319</v>
      </c>
      <c r="D9" s="15">
        <f t="shared" si="1"/>
        <v>167744922</v>
      </c>
      <c r="E9" s="15">
        <f t="shared" si="1"/>
        <v>223628273</v>
      </c>
      <c r="F9" s="15">
        <f t="shared" si="1"/>
        <v>1020177746</v>
      </c>
      <c r="G9" s="15">
        <f t="shared" si="1"/>
        <v>1557195646</v>
      </c>
      <c r="H9" s="15">
        <f t="shared" si="1"/>
        <v>203722755</v>
      </c>
      <c r="I9" s="15">
        <f t="shared" si="1"/>
        <v>528741464</v>
      </c>
      <c r="J9" s="15">
        <f t="shared" si="1"/>
        <v>174575077</v>
      </c>
      <c r="K9" s="15">
        <f t="shared" si="1"/>
        <v>29040825</v>
      </c>
      <c r="L9" s="15">
        <f t="shared" si="1"/>
        <v>5877701727</v>
      </c>
      <c r="M9" s="15">
        <f t="shared" si="1"/>
        <v>153027434</v>
      </c>
      <c r="N9" s="15">
        <f t="shared" si="1"/>
        <v>165684329</v>
      </c>
      <c r="O9" s="15">
        <f t="shared" si="1"/>
        <v>1350859389</v>
      </c>
      <c r="P9" s="15">
        <f t="shared" si="1"/>
        <v>202012092</v>
      </c>
      <c r="Q9" s="15">
        <f t="shared" si="1"/>
        <v>626354000</v>
      </c>
      <c r="R9" s="15">
        <f t="shared" si="1"/>
        <v>1057011382</v>
      </c>
      <c r="S9" s="15">
        <f t="shared" si="1"/>
        <v>612450849</v>
      </c>
      <c r="T9" s="15">
        <f t="shared" si="1"/>
        <v>440453718</v>
      </c>
      <c r="U9" s="15">
        <f t="shared" si="1"/>
        <v>198476127</v>
      </c>
      <c r="V9" s="15">
        <f t="shared" si="1"/>
        <v>245277678</v>
      </c>
      <c r="W9" s="15">
        <f t="shared" si="1"/>
        <v>339665210</v>
      </c>
      <c r="X9" s="15">
        <f t="shared" si="1"/>
        <v>708108908</v>
      </c>
      <c r="Y9" s="15">
        <f t="shared" si="1"/>
        <v>2291257537</v>
      </c>
      <c r="Z9" s="15">
        <f t="shared" si="1"/>
        <v>112358037</v>
      </c>
      <c r="AA9" s="15">
        <f t="shared" si="1"/>
        <v>185511494</v>
      </c>
      <c r="AB9" s="15">
        <f t="shared" si="1"/>
        <v>359394621</v>
      </c>
      <c r="AC9" s="15">
        <f t="shared" si="1"/>
        <v>156399781</v>
      </c>
      <c r="AD9" s="15">
        <f t="shared" si="1"/>
        <v>314921062</v>
      </c>
      <c r="AE9" s="15">
        <f t="shared" si="1"/>
        <v>848438836</v>
      </c>
      <c r="AF9" s="15">
        <f t="shared" si="1"/>
        <v>183231662</v>
      </c>
      <c r="AG9" s="15">
        <f t="shared" si="1"/>
        <v>466407305</v>
      </c>
      <c r="AH9" s="15">
        <f t="shared" si="1"/>
        <v>1277636473</v>
      </c>
      <c r="AI9" s="15">
        <f t="shared" si="1"/>
        <v>200078640</v>
      </c>
      <c r="AJ9" s="15">
        <f t="shared" si="1"/>
        <v>297683652</v>
      </c>
      <c r="AK9" s="15">
        <f t="shared" si="1"/>
        <v>97929706</v>
      </c>
      <c r="AL9" s="15">
        <f t="shared" si="1"/>
        <v>197834568</v>
      </c>
      <c r="AM9" s="15">
        <f t="shared" si="1"/>
        <v>943551784</v>
      </c>
      <c r="AN9" s="15">
        <f t="shared" si="1"/>
        <v>230615288</v>
      </c>
      <c r="AO9" s="15">
        <f t="shared" si="1"/>
        <v>4476424016</v>
      </c>
      <c r="AP9" s="15">
        <f t="shared" si="1"/>
        <v>441008097</v>
      </c>
      <c r="AQ9" s="15">
        <f t="shared" si="1"/>
        <v>196810748</v>
      </c>
      <c r="AR9" s="15">
        <f t="shared" si="1"/>
        <v>197481529</v>
      </c>
      <c r="AS9" s="15">
        <f t="shared" si="1"/>
        <v>1095758628</v>
      </c>
      <c r="AT9" s="15">
        <f t="shared" si="1"/>
        <v>411905196</v>
      </c>
      <c r="AU9" s="15">
        <f t="shared" si="1"/>
        <v>2295121972</v>
      </c>
      <c r="AV9" s="15">
        <f t="shared" si="1"/>
        <v>241771087</v>
      </c>
      <c r="AW9" s="15">
        <f t="shared" si="1"/>
        <v>35848980</v>
      </c>
      <c r="AX9" s="15">
        <f t="shared" si="1"/>
        <v>1045523022</v>
      </c>
      <c r="AY9" s="15">
        <f t="shared" si="1"/>
        <v>473540330</v>
      </c>
      <c r="AZ9" s="15">
        <f t="shared" si="1"/>
        <v>226845287</v>
      </c>
      <c r="BA9" s="15">
        <f t="shared" si="1"/>
        <v>311265498</v>
      </c>
      <c r="BB9" s="15">
        <f t="shared" si="1"/>
        <v>234099448</v>
      </c>
      <c r="BC9" s="8">
        <f t="shared" si="1"/>
        <v>762882802</v>
      </c>
    </row>
    <row r="10" spans="1:55" x14ac:dyDescent="0.25">
      <c r="A10" s="20" t="s">
        <v>110</v>
      </c>
      <c r="B10" s="15">
        <f>+B8-B9</f>
        <v>7795191653</v>
      </c>
      <c r="C10" s="15">
        <f t="shared" ref="C10:BC10" si="2">+C8-C9</f>
        <v>50132899</v>
      </c>
      <c r="D10" s="15">
        <f t="shared" si="2"/>
        <v>76897683</v>
      </c>
      <c r="E10" s="15">
        <f t="shared" si="2"/>
        <v>-27168898</v>
      </c>
      <c r="F10" s="15">
        <f t="shared" si="2"/>
        <v>267939163</v>
      </c>
      <c r="G10" s="15">
        <f t="shared" si="2"/>
        <v>-703975</v>
      </c>
      <c r="H10" s="15">
        <f t="shared" si="2"/>
        <v>48981830</v>
      </c>
      <c r="I10" s="15">
        <f t="shared" si="2"/>
        <v>28003202</v>
      </c>
      <c r="J10" s="15">
        <f t="shared" si="2"/>
        <v>-40410550</v>
      </c>
      <c r="K10" s="15">
        <f t="shared" si="2"/>
        <v>22146214</v>
      </c>
      <c r="L10" s="15">
        <f t="shared" si="2"/>
        <v>764592233</v>
      </c>
      <c r="M10" s="15">
        <f t="shared" si="2"/>
        <v>10553264</v>
      </c>
      <c r="N10" s="15">
        <f t="shared" si="2"/>
        <v>7546740</v>
      </c>
      <c r="O10" s="15">
        <f t="shared" si="2"/>
        <v>124713209</v>
      </c>
      <c r="P10" s="15">
        <f t="shared" si="2"/>
        <v>23910778</v>
      </c>
      <c r="Q10" s="15">
        <f t="shared" si="2"/>
        <v>17630506</v>
      </c>
      <c r="R10" s="15">
        <f t="shared" si="2"/>
        <v>293391858</v>
      </c>
      <c r="S10" s="15">
        <f t="shared" si="2"/>
        <v>411049913</v>
      </c>
      <c r="T10" s="15">
        <f t="shared" si="2"/>
        <v>-69847130</v>
      </c>
      <c r="U10" s="15">
        <f t="shared" si="2"/>
        <v>108736104</v>
      </c>
      <c r="V10" s="15">
        <f t="shared" si="2"/>
        <v>54161061</v>
      </c>
      <c r="W10" s="15">
        <f t="shared" si="2"/>
        <v>39316259</v>
      </c>
      <c r="X10" s="15">
        <f t="shared" si="2"/>
        <v>184369816</v>
      </c>
      <c r="Y10" s="15">
        <f t="shared" si="2"/>
        <v>-14208354</v>
      </c>
      <c r="Z10" s="15">
        <f t="shared" si="2"/>
        <v>13586629</v>
      </c>
      <c r="AA10" s="15">
        <f t="shared" si="2"/>
        <v>-4753967</v>
      </c>
      <c r="AB10" s="15">
        <f t="shared" si="2"/>
        <v>7002145</v>
      </c>
      <c r="AC10" s="15">
        <f t="shared" si="2"/>
        <v>41093194</v>
      </c>
      <c r="AD10" s="15">
        <f t="shared" si="2"/>
        <v>52111096</v>
      </c>
      <c r="AE10" s="15">
        <f t="shared" si="2"/>
        <v>21832380</v>
      </c>
      <c r="AF10" s="15">
        <f t="shared" si="2"/>
        <v>41737613</v>
      </c>
      <c r="AG10" s="15">
        <f t="shared" si="2"/>
        <v>40676629</v>
      </c>
      <c r="AH10" s="15">
        <f t="shared" si="2"/>
        <v>51148146</v>
      </c>
      <c r="AI10" s="15">
        <f t="shared" si="2"/>
        <v>113996126</v>
      </c>
      <c r="AJ10" s="15">
        <f t="shared" si="2"/>
        <v>44787875</v>
      </c>
      <c r="AK10" s="15">
        <f t="shared" si="2"/>
        <v>127527013</v>
      </c>
      <c r="AL10" s="15">
        <f t="shared" si="2"/>
        <v>49730674</v>
      </c>
      <c r="AM10" s="15">
        <f t="shared" si="2"/>
        <v>72026418</v>
      </c>
      <c r="AN10" s="15">
        <f t="shared" si="2"/>
        <v>28720160</v>
      </c>
      <c r="AO10" s="15">
        <f t="shared" si="2"/>
        <v>87690918</v>
      </c>
      <c r="AP10" s="15">
        <f t="shared" si="2"/>
        <v>65177364</v>
      </c>
      <c r="AQ10" s="15">
        <f t="shared" si="2"/>
        <v>-6539522</v>
      </c>
      <c r="AR10" s="15">
        <f t="shared" si="2"/>
        <v>44247141</v>
      </c>
      <c r="AS10" s="15">
        <f t="shared" si="2"/>
        <v>115896628</v>
      </c>
      <c r="AT10" s="15">
        <f t="shared" si="2"/>
        <v>48719836</v>
      </c>
      <c r="AU10" s="15">
        <f t="shared" si="2"/>
        <v>23188430</v>
      </c>
      <c r="AV10" s="15">
        <f t="shared" si="2"/>
        <v>39655345</v>
      </c>
      <c r="AW10" s="15">
        <f t="shared" si="2"/>
        <v>42213429</v>
      </c>
      <c r="AX10" s="15">
        <f t="shared" si="2"/>
        <v>591011074</v>
      </c>
      <c r="AY10" s="15">
        <f t="shared" si="2"/>
        <v>-27360613</v>
      </c>
      <c r="AZ10" s="15">
        <f t="shared" si="2"/>
        <v>30762632</v>
      </c>
      <c r="BA10" s="15">
        <f t="shared" si="2"/>
        <v>48180900</v>
      </c>
      <c r="BB10" s="15">
        <f t="shared" si="2"/>
        <v>34280843</v>
      </c>
      <c r="BC10" s="8">
        <f t="shared" si="2"/>
        <v>78599809</v>
      </c>
    </row>
    <row r="11" spans="1:55" x14ac:dyDescent="0.25">
      <c r="A11" s="20" t="s">
        <v>111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6"/>
    </row>
    <row r="12" spans="1:55" x14ac:dyDescent="0.25">
      <c r="A12" s="2" t="s">
        <v>112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6"/>
    </row>
    <row r="13" spans="1:55" x14ac:dyDescent="0.25">
      <c r="A13" s="20" t="s">
        <v>113</v>
      </c>
      <c r="B13" s="16">
        <v>67692645010</v>
      </c>
      <c r="C13" s="16">
        <v>483959989</v>
      </c>
      <c r="D13" s="16">
        <v>263490234</v>
      </c>
      <c r="E13" s="16">
        <v>274569108</v>
      </c>
      <c r="F13" s="16">
        <v>1494420202</v>
      </c>
      <c r="G13" s="16">
        <v>1843038047</v>
      </c>
      <c r="H13" s="16">
        <v>323812372</v>
      </c>
      <c r="I13" s="16">
        <v>792357571</v>
      </c>
      <c r="J13" s="16">
        <v>206871367</v>
      </c>
      <c r="K13" s="16">
        <v>106728456</v>
      </c>
      <c r="L13" s="16">
        <v>10189361223</v>
      </c>
      <c r="M13" s="16">
        <v>183130370</v>
      </c>
      <c r="N13" s="16">
        <v>177287400</v>
      </c>
      <c r="O13" s="16">
        <v>1751123755</v>
      </c>
      <c r="P13" s="16">
        <v>280877141</v>
      </c>
      <c r="Q13" s="16">
        <v>864892129</v>
      </c>
      <c r="R13" s="16">
        <v>1726743456</v>
      </c>
      <c r="S13" s="16">
        <v>1351015812</v>
      </c>
      <c r="T13" s="16">
        <v>559344177</v>
      </c>
      <c r="U13" s="16">
        <v>414125155</v>
      </c>
      <c r="V13" s="16">
        <v>376001256</v>
      </c>
      <c r="W13" s="16">
        <v>506510479</v>
      </c>
      <c r="X13" s="16">
        <v>957017517</v>
      </c>
      <c r="Y13" s="16">
        <v>2941200071</v>
      </c>
      <c r="Z13" s="16">
        <v>164250158</v>
      </c>
      <c r="AA13" s="16">
        <v>259695732</v>
      </c>
      <c r="AB13" s="16">
        <v>453700935</v>
      </c>
      <c r="AC13" s="16">
        <v>266980984</v>
      </c>
      <c r="AD13" s="16">
        <v>440405629</v>
      </c>
      <c r="AE13" s="16">
        <v>1218644125</v>
      </c>
      <c r="AF13" s="16">
        <v>311809715</v>
      </c>
      <c r="AG13" s="16">
        <v>560511702</v>
      </c>
      <c r="AH13" s="16">
        <v>1558028754</v>
      </c>
      <c r="AI13" s="16">
        <v>348097167</v>
      </c>
      <c r="AJ13" s="16">
        <v>386628924</v>
      </c>
      <c r="AK13" s="16">
        <v>410976987</v>
      </c>
      <c r="AL13" s="16">
        <v>255719264</v>
      </c>
      <c r="AM13" s="16">
        <v>1061971570</v>
      </c>
      <c r="AN13" s="16">
        <v>279407955</v>
      </c>
      <c r="AO13" s="16">
        <v>6320275300</v>
      </c>
      <c r="AP13" s="16">
        <v>577473428</v>
      </c>
      <c r="AQ13" s="16">
        <v>245070943</v>
      </c>
      <c r="AR13" s="16">
        <v>293986361</v>
      </c>
      <c r="AS13" s="16">
        <v>1368616651</v>
      </c>
      <c r="AT13" s="16">
        <v>585217345</v>
      </c>
      <c r="AU13" s="16">
        <v>3242709422</v>
      </c>
      <c r="AV13" s="16">
        <v>319445593</v>
      </c>
      <c r="AW13" s="16">
        <v>226073875</v>
      </c>
      <c r="AX13" s="16">
        <v>1990157223</v>
      </c>
      <c r="AY13" s="16">
        <v>629127020</v>
      </c>
      <c r="AZ13" s="16">
        <v>315750037</v>
      </c>
      <c r="BA13" s="16">
        <v>408654036</v>
      </c>
      <c r="BB13" s="16">
        <v>325349162</v>
      </c>
      <c r="BC13" s="9">
        <v>1021058018</v>
      </c>
    </row>
    <row r="14" spans="1:55" x14ac:dyDescent="0.25">
      <c r="A14" s="20" t="s">
        <v>114</v>
      </c>
      <c r="B14" s="16">
        <v>69142272616</v>
      </c>
      <c r="C14" s="16">
        <v>500517451</v>
      </c>
      <c r="D14" s="16">
        <v>292110115</v>
      </c>
      <c r="E14" s="16">
        <v>271306729</v>
      </c>
      <c r="F14" s="16">
        <v>1555758432</v>
      </c>
      <c r="G14" s="16">
        <v>2314587213</v>
      </c>
      <c r="H14" s="16">
        <v>324219722</v>
      </c>
      <c r="I14" s="16">
        <v>795575885</v>
      </c>
      <c r="J14" s="16">
        <v>199539167</v>
      </c>
      <c r="K14" s="16">
        <v>104932218</v>
      </c>
      <c r="L14" s="16">
        <v>10522946671</v>
      </c>
      <c r="M14" s="16">
        <v>183328895</v>
      </c>
      <c r="N14" s="16">
        <v>192351540</v>
      </c>
      <c r="O14" s="16">
        <v>1864357011</v>
      </c>
      <c r="P14" s="16">
        <v>281314310</v>
      </c>
      <c r="Q14" s="16">
        <v>842354468</v>
      </c>
      <c r="R14" s="16">
        <v>1721891436</v>
      </c>
      <c r="S14" s="16">
        <v>1362931108</v>
      </c>
      <c r="T14" s="16">
        <v>546958739</v>
      </c>
      <c r="U14" s="16">
        <v>447656205</v>
      </c>
      <c r="V14" s="16">
        <v>408531732</v>
      </c>
      <c r="W14" s="16">
        <v>487247896</v>
      </c>
      <c r="X14" s="16">
        <v>981651158</v>
      </c>
      <c r="Y14" s="16">
        <v>2967120435</v>
      </c>
      <c r="Z14" s="16">
        <v>163311499</v>
      </c>
      <c r="AA14" s="16">
        <v>244060459</v>
      </c>
      <c r="AB14" s="16">
        <v>456647482</v>
      </c>
      <c r="AC14" s="16">
        <v>277026990</v>
      </c>
      <c r="AD14" s="16">
        <v>505853403</v>
      </c>
      <c r="AE14" s="16">
        <v>1258054854</v>
      </c>
      <c r="AF14" s="16">
        <v>319089357</v>
      </c>
      <c r="AG14" s="16">
        <v>715568238</v>
      </c>
      <c r="AH14" s="16">
        <v>1601097585</v>
      </c>
      <c r="AI14" s="16">
        <v>388791535</v>
      </c>
      <c r="AJ14" s="16">
        <v>393573709</v>
      </c>
      <c r="AK14" s="16">
        <v>432326124</v>
      </c>
      <c r="AL14" s="16">
        <v>293237877</v>
      </c>
      <c r="AM14" s="16">
        <v>1055898416</v>
      </c>
      <c r="AN14" s="16">
        <v>306425598</v>
      </c>
      <c r="AO14" s="16">
        <v>6316134206</v>
      </c>
      <c r="AP14" s="16">
        <v>587874659</v>
      </c>
      <c r="AQ14" s="16">
        <v>245070943</v>
      </c>
      <c r="AR14" s="16">
        <v>308508194</v>
      </c>
      <c r="AS14" s="16">
        <v>1417205822</v>
      </c>
      <c r="AT14" s="16">
        <v>589777217</v>
      </c>
      <c r="AU14" s="16">
        <v>3281590511</v>
      </c>
      <c r="AV14" s="16">
        <v>314601324</v>
      </c>
      <c r="AW14" s="16">
        <v>231649757</v>
      </c>
      <c r="AX14" s="16">
        <v>1985884930</v>
      </c>
      <c r="AY14" s="16">
        <v>628528888</v>
      </c>
      <c r="AZ14" s="16">
        <v>309283451</v>
      </c>
      <c r="BA14" s="16">
        <v>408600671</v>
      </c>
      <c r="BB14" s="16">
        <v>326249818</v>
      </c>
      <c r="BC14" s="9">
        <v>1053595906</v>
      </c>
    </row>
    <row r="15" spans="1:55" x14ac:dyDescent="0.25">
      <c r="A15" s="20" t="s">
        <v>115</v>
      </c>
      <c r="B15" s="16">
        <v>52055024366</v>
      </c>
      <c r="C15" s="16">
        <v>394288218</v>
      </c>
      <c r="D15" s="16">
        <v>244642605</v>
      </c>
      <c r="E15" s="16">
        <v>196459375</v>
      </c>
      <c r="F15" s="16">
        <v>1288116909</v>
      </c>
      <c r="G15" s="16">
        <v>1556491671</v>
      </c>
      <c r="H15" s="16">
        <v>252704585</v>
      </c>
      <c r="I15" s="16">
        <v>556744666</v>
      </c>
      <c r="J15" s="16">
        <v>134164527</v>
      </c>
      <c r="K15" s="16">
        <v>51187039</v>
      </c>
      <c r="L15" s="16">
        <v>6642293960</v>
      </c>
      <c r="M15" s="16">
        <v>163580698</v>
      </c>
      <c r="N15" s="16">
        <v>173231069</v>
      </c>
      <c r="O15" s="16">
        <v>1475572598</v>
      </c>
      <c r="P15" s="16">
        <v>225922870</v>
      </c>
      <c r="Q15" s="16">
        <v>643984506</v>
      </c>
      <c r="R15" s="16">
        <v>1350403240</v>
      </c>
      <c r="S15" s="16">
        <v>1023500762</v>
      </c>
      <c r="T15" s="16">
        <v>370606588</v>
      </c>
      <c r="U15" s="16">
        <v>307212231</v>
      </c>
      <c r="V15" s="16">
        <v>299438739</v>
      </c>
      <c r="W15" s="16">
        <v>378981469</v>
      </c>
      <c r="X15" s="16">
        <v>892478724</v>
      </c>
      <c r="Y15" s="16">
        <v>2277049183</v>
      </c>
      <c r="Z15" s="16">
        <v>125944666</v>
      </c>
      <c r="AA15" s="16">
        <v>180757527</v>
      </c>
      <c r="AB15" s="16">
        <v>366396766</v>
      </c>
      <c r="AC15" s="16">
        <v>197492975</v>
      </c>
      <c r="AD15" s="16">
        <v>367032158</v>
      </c>
      <c r="AE15" s="16">
        <v>870271216</v>
      </c>
      <c r="AF15" s="16">
        <v>224969275</v>
      </c>
      <c r="AG15" s="16">
        <v>507083934</v>
      </c>
      <c r="AH15" s="16">
        <v>1328784619</v>
      </c>
      <c r="AI15" s="16">
        <v>314074766</v>
      </c>
      <c r="AJ15" s="16">
        <v>342471527</v>
      </c>
      <c r="AK15" s="16">
        <v>225456719</v>
      </c>
      <c r="AL15" s="16">
        <v>247565242</v>
      </c>
      <c r="AM15" s="16">
        <v>1015578202</v>
      </c>
      <c r="AN15" s="16">
        <v>259335448</v>
      </c>
      <c r="AO15" s="16">
        <v>4564114934</v>
      </c>
      <c r="AP15" s="16">
        <v>506185461</v>
      </c>
      <c r="AQ15" s="16">
        <v>190271226</v>
      </c>
      <c r="AR15" s="16">
        <v>241728670</v>
      </c>
      <c r="AS15" s="16">
        <v>1211655256</v>
      </c>
      <c r="AT15" s="16">
        <v>460625032</v>
      </c>
      <c r="AU15" s="16">
        <v>2318310402</v>
      </c>
      <c r="AV15" s="16">
        <v>281426432</v>
      </c>
      <c r="AW15" s="16">
        <v>78062409</v>
      </c>
      <c r="AX15" s="16">
        <v>1636534096</v>
      </c>
      <c r="AY15" s="16">
        <v>446179717</v>
      </c>
      <c r="AZ15" s="16">
        <v>257607919</v>
      </c>
      <c r="BA15" s="16">
        <v>359446398</v>
      </c>
      <c r="BB15" s="16">
        <v>268380291</v>
      </c>
      <c r="BC15" s="9">
        <v>841482611</v>
      </c>
    </row>
    <row r="16" spans="1:55" x14ac:dyDescent="0.25">
      <c r="A16" s="20" t="s">
        <v>111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6"/>
    </row>
    <row r="17" spans="1:55" x14ac:dyDescent="0.25">
      <c r="A17" s="20" t="s">
        <v>116</v>
      </c>
      <c r="B17" s="15">
        <f>+B14-B13</f>
        <v>1449627606</v>
      </c>
      <c r="C17" s="15">
        <f t="shared" ref="C17:BC17" si="3">+C14-C13</f>
        <v>16557462</v>
      </c>
      <c r="D17" s="15">
        <f t="shared" si="3"/>
        <v>28619881</v>
      </c>
      <c r="E17" s="15">
        <f t="shared" si="3"/>
        <v>-3262379</v>
      </c>
      <c r="F17" s="15">
        <f t="shared" si="3"/>
        <v>61338230</v>
      </c>
      <c r="G17" s="15">
        <f t="shared" si="3"/>
        <v>471549166</v>
      </c>
      <c r="H17" s="15">
        <f t="shared" si="3"/>
        <v>407350</v>
      </c>
      <c r="I17" s="15">
        <f t="shared" si="3"/>
        <v>3218314</v>
      </c>
      <c r="J17" s="15">
        <f t="shared" si="3"/>
        <v>-7332200</v>
      </c>
      <c r="K17" s="15">
        <f t="shared" si="3"/>
        <v>-1796238</v>
      </c>
      <c r="L17" s="15">
        <f t="shared" si="3"/>
        <v>333585448</v>
      </c>
      <c r="M17" s="15">
        <f t="shared" si="3"/>
        <v>198525</v>
      </c>
      <c r="N17" s="15">
        <f t="shared" si="3"/>
        <v>15064140</v>
      </c>
      <c r="O17" s="15">
        <f t="shared" si="3"/>
        <v>113233256</v>
      </c>
      <c r="P17" s="15">
        <f t="shared" si="3"/>
        <v>437169</v>
      </c>
      <c r="Q17" s="15">
        <f t="shared" si="3"/>
        <v>-22537661</v>
      </c>
      <c r="R17" s="15">
        <f t="shared" si="3"/>
        <v>-4852020</v>
      </c>
      <c r="S17" s="15">
        <f t="shared" si="3"/>
        <v>11915296</v>
      </c>
      <c r="T17" s="15">
        <f t="shared" si="3"/>
        <v>-12385438</v>
      </c>
      <c r="U17" s="15">
        <f t="shared" si="3"/>
        <v>33531050</v>
      </c>
      <c r="V17" s="15">
        <f t="shared" si="3"/>
        <v>32530476</v>
      </c>
      <c r="W17" s="15">
        <f t="shared" si="3"/>
        <v>-19262583</v>
      </c>
      <c r="X17" s="15">
        <f t="shared" si="3"/>
        <v>24633641</v>
      </c>
      <c r="Y17" s="15">
        <f t="shared" si="3"/>
        <v>25920364</v>
      </c>
      <c r="Z17" s="15">
        <f t="shared" si="3"/>
        <v>-938659</v>
      </c>
      <c r="AA17" s="15">
        <f t="shared" si="3"/>
        <v>-15635273</v>
      </c>
      <c r="AB17" s="15">
        <f t="shared" si="3"/>
        <v>2946547</v>
      </c>
      <c r="AC17" s="15">
        <f t="shared" si="3"/>
        <v>10046006</v>
      </c>
      <c r="AD17" s="15">
        <f t="shared" si="3"/>
        <v>65447774</v>
      </c>
      <c r="AE17" s="15">
        <f t="shared" si="3"/>
        <v>39410729</v>
      </c>
      <c r="AF17" s="15">
        <f t="shared" si="3"/>
        <v>7279642</v>
      </c>
      <c r="AG17" s="15">
        <f t="shared" si="3"/>
        <v>155056536</v>
      </c>
      <c r="AH17" s="15">
        <f t="shared" si="3"/>
        <v>43068831</v>
      </c>
      <c r="AI17" s="15">
        <f t="shared" si="3"/>
        <v>40694368</v>
      </c>
      <c r="AJ17" s="15">
        <f t="shared" si="3"/>
        <v>6944785</v>
      </c>
      <c r="AK17" s="15">
        <f t="shared" si="3"/>
        <v>21349137</v>
      </c>
      <c r="AL17" s="15">
        <f t="shared" si="3"/>
        <v>37518613</v>
      </c>
      <c r="AM17" s="15">
        <f t="shared" si="3"/>
        <v>-6073154</v>
      </c>
      <c r="AN17" s="15">
        <f t="shared" si="3"/>
        <v>27017643</v>
      </c>
      <c r="AO17" s="15">
        <f t="shared" si="3"/>
        <v>-4141094</v>
      </c>
      <c r="AP17" s="15">
        <f t="shared" si="3"/>
        <v>10401231</v>
      </c>
      <c r="AQ17" s="15">
        <f t="shared" si="3"/>
        <v>0</v>
      </c>
      <c r="AR17" s="15">
        <f t="shared" si="3"/>
        <v>14521833</v>
      </c>
      <c r="AS17" s="15">
        <f t="shared" si="3"/>
        <v>48589171</v>
      </c>
      <c r="AT17" s="15">
        <f t="shared" si="3"/>
        <v>4559872</v>
      </c>
      <c r="AU17" s="15">
        <f t="shared" si="3"/>
        <v>38881089</v>
      </c>
      <c r="AV17" s="15">
        <f t="shared" si="3"/>
        <v>-4844269</v>
      </c>
      <c r="AW17" s="15">
        <f t="shared" si="3"/>
        <v>5575882</v>
      </c>
      <c r="AX17" s="15">
        <f t="shared" si="3"/>
        <v>-4272293</v>
      </c>
      <c r="AY17" s="15">
        <f t="shared" si="3"/>
        <v>-598132</v>
      </c>
      <c r="AZ17" s="15">
        <f t="shared" si="3"/>
        <v>-6466586</v>
      </c>
      <c r="BA17" s="15">
        <f t="shared" si="3"/>
        <v>-53365</v>
      </c>
      <c r="BB17" s="15">
        <f t="shared" si="3"/>
        <v>900656</v>
      </c>
      <c r="BC17" s="8">
        <f t="shared" si="3"/>
        <v>32537888</v>
      </c>
    </row>
    <row r="18" spans="1:55" x14ac:dyDescent="0.25">
      <c r="A18" s="20" t="s">
        <v>117</v>
      </c>
      <c r="B18" s="15">
        <f>+B15-B13</f>
        <v>-15637620644</v>
      </c>
      <c r="C18" s="15">
        <f t="shared" ref="C18:BC18" si="4">+C15-C13</f>
        <v>-89671771</v>
      </c>
      <c r="D18" s="15">
        <f t="shared" si="4"/>
        <v>-18847629</v>
      </c>
      <c r="E18" s="15">
        <f t="shared" si="4"/>
        <v>-78109733</v>
      </c>
      <c r="F18" s="15">
        <f t="shared" si="4"/>
        <v>-206303293</v>
      </c>
      <c r="G18" s="15">
        <f t="shared" si="4"/>
        <v>-286546376</v>
      </c>
      <c r="H18" s="15">
        <f t="shared" si="4"/>
        <v>-71107787</v>
      </c>
      <c r="I18" s="15">
        <f t="shared" si="4"/>
        <v>-235612905</v>
      </c>
      <c r="J18" s="15">
        <f t="shared" si="4"/>
        <v>-72706840</v>
      </c>
      <c r="K18" s="15">
        <f t="shared" si="4"/>
        <v>-55541417</v>
      </c>
      <c r="L18" s="15">
        <f t="shared" si="4"/>
        <v>-3547067263</v>
      </c>
      <c r="M18" s="15">
        <f t="shared" si="4"/>
        <v>-19549672</v>
      </c>
      <c r="N18" s="15">
        <f t="shared" si="4"/>
        <v>-4056331</v>
      </c>
      <c r="O18" s="15">
        <f t="shared" si="4"/>
        <v>-275551157</v>
      </c>
      <c r="P18" s="15">
        <f t="shared" si="4"/>
        <v>-54954271</v>
      </c>
      <c r="Q18" s="15">
        <f t="shared" si="4"/>
        <v>-220907623</v>
      </c>
      <c r="R18" s="15">
        <f t="shared" si="4"/>
        <v>-376340216</v>
      </c>
      <c r="S18" s="15">
        <f t="shared" si="4"/>
        <v>-327515050</v>
      </c>
      <c r="T18" s="15">
        <f t="shared" si="4"/>
        <v>-188737589</v>
      </c>
      <c r="U18" s="15">
        <f t="shared" si="4"/>
        <v>-106912924</v>
      </c>
      <c r="V18" s="15">
        <f t="shared" si="4"/>
        <v>-76562517</v>
      </c>
      <c r="W18" s="15">
        <f t="shared" si="4"/>
        <v>-127529010</v>
      </c>
      <c r="X18" s="15">
        <f t="shared" si="4"/>
        <v>-64538793</v>
      </c>
      <c r="Y18" s="15">
        <f t="shared" si="4"/>
        <v>-664150888</v>
      </c>
      <c r="Z18" s="15">
        <f t="shared" si="4"/>
        <v>-38305492</v>
      </c>
      <c r="AA18" s="15">
        <f t="shared" si="4"/>
        <v>-78938205</v>
      </c>
      <c r="AB18" s="15">
        <f t="shared" si="4"/>
        <v>-87304169</v>
      </c>
      <c r="AC18" s="15">
        <f t="shared" si="4"/>
        <v>-69488009</v>
      </c>
      <c r="AD18" s="15">
        <f t="shared" si="4"/>
        <v>-73373471</v>
      </c>
      <c r="AE18" s="15">
        <f t="shared" si="4"/>
        <v>-348372909</v>
      </c>
      <c r="AF18" s="15">
        <f t="shared" si="4"/>
        <v>-86840440</v>
      </c>
      <c r="AG18" s="15">
        <f t="shared" si="4"/>
        <v>-53427768</v>
      </c>
      <c r="AH18" s="15">
        <f t="shared" si="4"/>
        <v>-229244135</v>
      </c>
      <c r="AI18" s="15">
        <f t="shared" si="4"/>
        <v>-34022401</v>
      </c>
      <c r="AJ18" s="15">
        <f t="shared" si="4"/>
        <v>-44157397</v>
      </c>
      <c r="AK18" s="15">
        <f t="shared" si="4"/>
        <v>-185520268</v>
      </c>
      <c r="AL18" s="15">
        <f t="shared" si="4"/>
        <v>-8154022</v>
      </c>
      <c r="AM18" s="15">
        <f t="shared" si="4"/>
        <v>-46393368</v>
      </c>
      <c r="AN18" s="15">
        <f t="shared" si="4"/>
        <v>-20072507</v>
      </c>
      <c r="AO18" s="15">
        <f t="shared" si="4"/>
        <v>-1756160366</v>
      </c>
      <c r="AP18" s="15">
        <f t="shared" si="4"/>
        <v>-71287967</v>
      </c>
      <c r="AQ18" s="15">
        <f t="shared" si="4"/>
        <v>-54799717</v>
      </c>
      <c r="AR18" s="15">
        <f t="shared" si="4"/>
        <v>-52257691</v>
      </c>
      <c r="AS18" s="15">
        <f t="shared" si="4"/>
        <v>-156961395</v>
      </c>
      <c r="AT18" s="15">
        <f t="shared" si="4"/>
        <v>-124592313</v>
      </c>
      <c r="AU18" s="15">
        <f t="shared" si="4"/>
        <v>-924399020</v>
      </c>
      <c r="AV18" s="15">
        <f t="shared" si="4"/>
        <v>-38019161</v>
      </c>
      <c r="AW18" s="15">
        <f t="shared" si="4"/>
        <v>-148011466</v>
      </c>
      <c r="AX18" s="15">
        <f t="shared" si="4"/>
        <v>-353623127</v>
      </c>
      <c r="AY18" s="15">
        <f t="shared" si="4"/>
        <v>-182947303</v>
      </c>
      <c r="AZ18" s="15">
        <f t="shared" si="4"/>
        <v>-58142118</v>
      </c>
      <c r="BA18" s="15">
        <f t="shared" si="4"/>
        <v>-49207638</v>
      </c>
      <c r="BB18" s="15">
        <f t="shared" si="4"/>
        <v>-56968871</v>
      </c>
      <c r="BC18" s="8">
        <f t="shared" si="4"/>
        <v>-179575407</v>
      </c>
    </row>
    <row r="19" spans="1:55" x14ac:dyDescent="0.25">
      <c r="A19" s="20" t="s">
        <v>118</v>
      </c>
      <c r="B19" s="15">
        <f>+B15-B14</f>
        <v>-17087248250</v>
      </c>
      <c r="C19" s="15">
        <f t="shared" ref="C19:BC19" si="5">+C15-C14</f>
        <v>-106229233</v>
      </c>
      <c r="D19" s="15">
        <f t="shared" si="5"/>
        <v>-47467510</v>
      </c>
      <c r="E19" s="15">
        <f t="shared" si="5"/>
        <v>-74847354</v>
      </c>
      <c r="F19" s="15">
        <f t="shared" si="5"/>
        <v>-267641523</v>
      </c>
      <c r="G19" s="15">
        <f t="shared" si="5"/>
        <v>-758095542</v>
      </c>
      <c r="H19" s="15">
        <f t="shared" si="5"/>
        <v>-71515137</v>
      </c>
      <c r="I19" s="15">
        <f t="shared" si="5"/>
        <v>-238831219</v>
      </c>
      <c r="J19" s="15">
        <f t="shared" si="5"/>
        <v>-65374640</v>
      </c>
      <c r="K19" s="15">
        <f t="shared" si="5"/>
        <v>-53745179</v>
      </c>
      <c r="L19" s="15">
        <f t="shared" si="5"/>
        <v>-3880652711</v>
      </c>
      <c r="M19" s="15">
        <f t="shared" si="5"/>
        <v>-19748197</v>
      </c>
      <c r="N19" s="15">
        <f t="shared" si="5"/>
        <v>-19120471</v>
      </c>
      <c r="O19" s="15">
        <f t="shared" si="5"/>
        <v>-388784413</v>
      </c>
      <c r="P19" s="15">
        <f t="shared" si="5"/>
        <v>-55391440</v>
      </c>
      <c r="Q19" s="15">
        <f t="shared" si="5"/>
        <v>-198369962</v>
      </c>
      <c r="R19" s="15">
        <f t="shared" si="5"/>
        <v>-371488196</v>
      </c>
      <c r="S19" s="15">
        <f t="shared" si="5"/>
        <v>-339430346</v>
      </c>
      <c r="T19" s="15">
        <f t="shared" si="5"/>
        <v>-176352151</v>
      </c>
      <c r="U19" s="15">
        <f t="shared" si="5"/>
        <v>-140443974</v>
      </c>
      <c r="V19" s="15">
        <f t="shared" si="5"/>
        <v>-109092993</v>
      </c>
      <c r="W19" s="15">
        <f t="shared" si="5"/>
        <v>-108266427</v>
      </c>
      <c r="X19" s="15">
        <f t="shared" si="5"/>
        <v>-89172434</v>
      </c>
      <c r="Y19" s="15">
        <f t="shared" si="5"/>
        <v>-690071252</v>
      </c>
      <c r="Z19" s="15">
        <f t="shared" si="5"/>
        <v>-37366833</v>
      </c>
      <c r="AA19" s="15">
        <f t="shared" si="5"/>
        <v>-63302932</v>
      </c>
      <c r="AB19" s="15">
        <f t="shared" si="5"/>
        <v>-90250716</v>
      </c>
      <c r="AC19" s="15">
        <f t="shared" si="5"/>
        <v>-79534015</v>
      </c>
      <c r="AD19" s="15">
        <f t="shared" si="5"/>
        <v>-138821245</v>
      </c>
      <c r="AE19" s="15">
        <f t="shared" si="5"/>
        <v>-387783638</v>
      </c>
      <c r="AF19" s="15">
        <f t="shared" si="5"/>
        <v>-94120082</v>
      </c>
      <c r="AG19" s="15">
        <f t="shared" si="5"/>
        <v>-208484304</v>
      </c>
      <c r="AH19" s="15">
        <f t="shared" si="5"/>
        <v>-272312966</v>
      </c>
      <c r="AI19" s="15">
        <f t="shared" si="5"/>
        <v>-74716769</v>
      </c>
      <c r="AJ19" s="15">
        <f t="shared" si="5"/>
        <v>-51102182</v>
      </c>
      <c r="AK19" s="15">
        <f t="shared" si="5"/>
        <v>-206869405</v>
      </c>
      <c r="AL19" s="15">
        <f t="shared" si="5"/>
        <v>-45672635</v>
      </c>
      <c r="AM19" s="15">
        <f t="shared" si="5"/>
        <v>-40320214</v>
      </c>
      <c r="AN19" s="15">
        <f t="shared" si="5"/>
        <v>-47090150</v>
      </c>
      <c r="AO19" s="15">
        <f t="shared" si="5"/>
        <v>-1752019272</v>
      </c>
      <c r="AP19" s="15">
        <f t="shared" si="5"/>
        <v>-81689198</v>
      </c>
      <c r="AQ19" s="15">
        <f t="shared" si="5"/>
        <v>-54799717</v>
      </c>
      <c r="AR19" s="15">
        <f t="shared" si="5"/>
        <v>-66779524</v>
      </c>
      <c r="AS19" s="15">
        <f t="shared" si="5"/>
        <v>-205550566</v>
      </c>
      <c r="AT19" s="15">
        <f t="shared" si="5"/>
        <v>-129152185</v>
      </c>
      <c r="AU19" s="15">
        <f t="shared" si="5"/>
        <v>-963280109</v>
      </c>
      <c r="AV19" s="15">
        <f t="shared" si="5"/>
        <v>-33174892</v>
      </c>
      <c r="AW19" s="15">
        <f t="shared" si="5"/>
        <v>-153587348</v>
      </c>
      <c r="AX19" s="15">
        <f t="shared" si="5"/>
        <v>-349350834</v>
      </c>
      <c r="AY19" s="15">
        <f t="shared" si="5"/>
        <v>-182349171</v>
      </c>
      <c r="AZ19" s="15">
        <f t="shared" si="5"/>
        <v>-51675532</v>
      </c>
      <c r="BA19" s="15">
        <f t="shared" si="5"/>
        <v>-49154273</v>
      </c>
      <c r="BB19" s="15">
        <f t="shared" si="5"/>
        <v>-57869527</v>
      </c>
      <c r="BC19" s="8">
        <f t="shared" si="5"/>
        <v>-212113295</v>
      </c>
    </row>
    <row r="20" spans="1:55" x14ac:dyDescent="0.25">
      <c r="A20" s="20" t="s">
        <v>119</v>
      </c>
      <c r="B20" s="17">
        <f>IF(B13=0,0,B15*100/B13)</f>
        <v>76.899084617405762</v>
      </c>
      <c r="C20" s="17">
        <f t="shared" ref="C20:BC20" si="6">IF(C13=0,0,C15*100/C13)</f>
        <v>81.471242863426056</v>
      </c>
      <c r="D20" s="17">
        <f t="shared" si="6"/>
        <v>92.846934509155275</v>
      </c>
      <c r="E20" s="17">
        <f t="shared" si="6"/>
        <v>71.551885946324305</v>
      </c>
      <c r="F20" s="17">
        <f t="shared" si="6"/>
        <v>86.195094744844724</v>
      </c>
      <c r="G20" s="17">
        <f t="shared" si="6"/>
        <v>84.452498066091195</v>
      </c>
      <c r="H20" s="17">
        <f t="shared" si="6"/>
        <v>78.040435403746713</v>
      </c>
      <c r="I20" s="17">
        <f t="shared" si="6"/>
        <v>70.264320854201827</v>
      </c>
      <c r="J20" s="17">
        <f t="shared" si="6"/>
        <v>64.854082488854047</v>
      </c>
      <c r="K20" s="17">
        <f t="shared" si="6"/>
        <v>47.960066994691651</v>
      </c>
      <c r="L20" s="17">
        <f t="shared" si="6"/>
        <v>65.188521779035966</v>
      </c>
      <c r="M20" s="17">
        <f t="shared" si="6"/>
        <v>89.324724238803213</v>
      </c>
      <c r="N20" s="17">
        <f t="shared" si="6"/>
        <v>97.712002657831292</v>
      </c>
      <c r="O20" s="17">
        <f t="shared" si="6"/>
        <v>84.264324196778432</v>
      </c>
      <c r="P20" s="17">
        <f t="shared" si="6"/>
        <v>80.434765604510332</v>
      </c>
      <c r="Q20" s="17">
        <f t="shared" si="6"/>
        <v>74.458361269235226</v>
      </c>
      <c r="R20" s="17">
        <f t="shared" si="6"/>
        <v>78.205203865559056</v>
      </c>
      <c r="S20" s="17">
        <f t="shared" si="6"/>
        <v>75.757866999709108</v>
      </c>
      <c r="T20" s="17">
        <f t="shared" si="6"/>
        <v>66.257342659347998</v>
      </c>
      <c r="U20" s="17">
        <f t="shared" si="6"/>
        <v>74.183426746921469</v>
      </c>
      <c r="V20" s="17">
        <f t="shared" si="6"/>
        <v>79.637696476205392</v>
      </c>
      <c r="W20" s="17">
        <f t="shared" si="6"/>
        <v>74.822039170486732</v>
      </c>
      <c r="X20" s="17">
        <f t="shared" si="6"/>
        <v>93.256257920721012</v>
      </c>
      <c r="Y20" s="17">
        <f t="shared" si="6"/>
        <v>77.419051000696101</v>
      </c>
      <c r="Z20" s="17">
        <f t="shared" si="6"/>
        <v>76.678566117421937</v>
      </c>
      <c r="AA20" s="17">
        <f t="shared" si="6"/>
        <v>69.603580162033623</v>
      </c>
      <c r="AB20" s="17">
        <f t="shared" si="6"/>
        <v>80.757331037900556</v>
      </c>
      <c r="AC20" s="17">
        <f t="shared" si="6"/>
        <v>73.972674772971843</v>
      </c>
      <c r="AD20" s="17">
        <f t="shared" si="6"/>
        <v>83.339570121616219</v>
      </c>
      <c r="AE20" s="17">
        <f t="shared" si="6"/>
        <v>71.413072786938514</v>
      </c>
      <c r="AF20" s="17">
        <f t="shared" si="6"/>
        <v>72.149539984666603</v>
      </c>
      <c r="AG20" s="17">
        <f t="shared" si="6"/>
        <v>90.468037008083726</v>
      </c>
      <c r="AH20" s="17">
        <f t="shared" si="6"/>
        <v>85.286270589586309</v>
      </c>
      <c r="AI20" s="17">
        <f t="shared" si="6"/>
        <v>90.226176991552478</v>
      </c>
      <c r="AJ20" s="17">
        <f t="shared" si="6"/>
        <v>88.578868713919604</v>
      </c>
      <c r="AK20" s="17">
        <f t="shared" si="6"/>
        <v>54.858721079679334</v>
      </c>
      <c r="AL20" s="17">
        <f t="shared" si="6"/>
        <v>96.811338390212171</v>
      </c>
      <c r="AM20" s="17">
        <f t="shared" si="6"/>
        <v>95.631392655831647</v>
      </c>
      <c r="AN20" s="17">
        <f t="shared" si="6"/>
        <v>92.816057438307368</v>
      </c>
      <c r="AO20" s="17">
        <f t="shared" si="6"/>
        <v>72.213862804362336</v>
      </c>
      <c r="AP20" s="17">
        <f t="shared" si="6"/>
        <v>87.655195279392146</v>
      </c>
      <c r="AQ20" s="17">
        <f t="shared" si="6"/>
        <v>77.639243425117115</v>
      </c>
      <c r="AR20" s="17">
        <f t="shared" si="6"/>
        <v>82.224450541771901</v>
      </c>
      <c r="AS20" s="17">
        <f t="shared" si="6"/>
        <v>88.531383504262223</v>
      </c>
      <c r="AT20" s="17">
        <f t="shared" si="6"/>
        <v>78.710078560641435</v>
      </c>
      <c r="AU20" s="17">
        <f t="shared" si="6"/>
        <v>71.493004777780541</v>
      </c>
      <c r="AV20" s="17">
        <f t="shared" si="6"/>
        <v>88.09839239197143</v>
      </c>
      <c r="AW20" s="17">
        <f t="shared" si="6"/>
        <v>34.529601883455129</v>
      </c>
      <c r="AX20" s="17">
        <f t="shared" si="6"/>
        <v>82.231397453767897</v>
      </c>
      <c r="AY20" s="17">
        <f t="shared" si="6"/>
        <v>70.92045053159535</v>
      </c>
      <c r="AZ20" s="17">
        <f t="shared" si="6"/>
        <v>81.586029711217421</v>
      </c>
      <c r="BA20" s="17">
        <f t="shared" si="6"/>
        <v>87.958607118712024</v>
      </c>
      <c r="BB20" s="17">
        <f t="shared" si="6"/>
        <v>82.489928466451687</v>
      </c>
      <c r="BC20" s="10">
        <f t="shared" si="6"/>
        <v>82.412810649903733</v>
      </c>
    </row>
    <row r="21" spans="1:55" x14ac:dyDescent="0.25">
      <c r="A21" s="20" t="s">
        <v>120</v>
      </c>
      <c r="B21" s="17">
        <f>IF(B14=0,0,B15*100/B14)</f>
        <v>75.286828732259679</v>
      </c>
      <c r="C21" s="17">
        <f t="shared" ref="C21:BC21" si="7">IF(C14=0,0,C15*100/C14)</f>
        <v>78.776118037890356</v>
      </c>
      <c r="D21" s="17">
        <f t="shared" si="7"/>
        <v>83.75013135029576</v>
      </c>
      <c r="E21" s="17">
        <f t="shared" si="7"/>
        <v>72.412275111687336</v>
      </c>
      <c r="F21" s="17">
        <f t="shared" si="7"/>
        <v>82.796717183403956</v>
      </c>
      <c r="G21" s="17">
        <f t="shared" si="7"/>
        <v>67.24705218528311</v>
      </c>
      <c r="H21" s="17">
        <f t="shared" si="7"/>
        <v>77.942385318558749</v>
      </c>
      <c r="I21" s="17">
        <f t="shared" si="7"/>
        <v>69.980083169564651</v>
      </c>
      <c r="J21" s="17">
        <f t="shared" si="7"/>
        <v>67.23718907777139</v>
      </c>
      <c r="K21" s="17">
        <f t="shared" si="7"/>
        <v>48.781051211554491</v>
      </c>
      <c r="L21" s="17">
        <f t="shared" si="7"/>
        <v>63.121995840816894</v>
      </c>
      <c r="M21" s="17">
        <f t="shared" si="7"/>
        <v>89.227995401379587</v>
      </c>
      <c r="N21" s="17">
        <f t="shared" si="7"/>
        <v>90.059621565806026</v>
      </c>
      <c r="O21" s="17">
        <f t="shared" si="7"/>
        <v>79.146461181731254</v>
      </c>
      <c r="P21" s="17">
        <f t="shared" si="7"/>
        <v>80.309768102447407</v>
      </c>
      <c r="Q21" s="17">
        <f t="shared" si="7"/>
        <v>76.450536023036804</v>
      </c>
      <c r="R21" s="17">
        <f t="shared" si="7"/>
        <v>78.425573864112067</v>
      </c>
      <c r="S21" s="17">
        <f t="shared" si="7"/>
        <v>75.095561029633501</v>
      </c>
      <c r="T21" s="17">
        <f t="shared" si="7"/>
        <v>67.757686562898115</v>
      </c>
      <c r="U21" s="17">
        <f t="shared" si="7"/>
        <v>68.626822898612559</v>
      </c>
      <c r="V21" s="17">
        <f t="shared" si="7"/>
        <v>73.296323282912084</v>
      </c>
      <c r="W21" s="17">
        <f t="shared" si="7"/>
        <v>77.780011388699762</v>
      </c>
      <c r="X21" s="17">
        <f t="shared" si="7"/>
        <v>90.916077134602631</v>
      </c>
      <c r="Y21" s="17">
        <f t="shared" si="7"/>
        <v>76.74272861121662</v>
      </c>
      <c r="Z21" s="17">
        <f t="shared" si="7"/>
        <v>77.11928845867736</v>
      </c>
      <c r="AA21" s="17">
        <f t="shared" si="7"/>
        <v>74.062602250534979</v>
      </c>
      <c r="AB21" s="17">
        <f t="shared" si="7"/>
        <v>80.236239209132435</v>
      </c>
      <c r="AC21" s="17">
        <f t="shared" si="7"/>
        <v>71.29015660170873</v>
      </c>
      <c r="AD21" s="17">
        <f t="shared" si="7"/>
        <v>72.557020635482417</v>
      </c>
      <c r="AE21" s="17">
        <f t="shared" si="7"/>
        <v>69.17593563054605</v>
      </c>
      <c r="AF21" s="17">
        <f t="shared" si="7"/>
        <v>70.503534531864688</v>
      </c>
      <c r="AG21" s="17">
        <f t="shared" si="7"/>
        <v>70.864511177479059</v>
      </c>
      <c r="AH21" s="17">
        <f t="shared" si="7"/>
        <v>82.992106880231162</v>
      </c>
      <c r="AI21" s="17">
        <f t="shared" si="7"/>
        <v>80.782305612698082</v>
      </c>
      <c r="AJ21" s="17">
        <f t="shared" si="7"/>
        <v>87.015854760766047</v>
      </c>
      <c r="AK21" s="17">
        <f t="shared" si="7"/>
        <v>52.149686656455671</v>
      </c>
      <c r="AL21" s="17">
        <f t="shared" si="7"/>
        <v>84.424715024109929</v>
      </c>
      <c r="AM21" s="17">
        <f t="shared" si="7"/>
        <v>96.18143058186007</v>
      </c>
      <c r="AN21" s="17">
        <f t="shared" si="7"/>
        <v>84.632435962481182</v>
      </c>
      <c r="AO21" s="17">
        <f t="shared" si="7"/>
        <v>72.261208915800552</v>
      </c>
      <c r="AP21" s="17">
        <f t="shared" si="7"/>
        <v>86.104317178944768</v>
      </c>
      <c r="AQ21" s="17">
        <f t="shared" si="7"/>
        <v>77.639243425117115</v>
      </c>
      <c r="AR21" s="17">
        <f t="shared" si="7"/>
        <v>78.35405175656372</v>
      </c>
      <c r="AS21" s="17">
        <f t="shared" si="7"/>
        <v>85.496068192133066</v>
      </c>
      <c r="AT21" s="17">
        <f t="shared" si="7"/>
        <v>78.101530327510091</v>
      </c>
      <c r="AU21" s="17">
        <f t="shared" si="7"/>
        <v>70.645938127531352</v>
      </c>
      <c r="AV21" s="17">
        <f t="shared" si="7"/>
        <v>89.454942026880985</v>
      </c>
      <c r="AW21" s="17">
        <f t="shared" si="7"/>
        <v>33.698463581811573</v>
      </c>
      <c r="AX21" s="17">
        <f t="shared" si="7"/>
        <v>82.408304291830248</v>
      </c>
      <c r="AY21" s="17">
        <f t="shared" si="7"/>
        <v>70.987941130241254</v>
      </c>
      <c r="AZ21" s="17">
        <f t="shared" si="7"/>
        <v>83.291853530178045</v>
      </c>
      <c r="BA21" s="17">
        <f t="shared" si="7"/>
        <v>87.970094890030168</v>
      </c>
      <c r="BB21" s="17">
        <f t="shared" si="7"/>
        <v>82.262204051252525</v>
      </c>
      <c r="BC21" s="10">
        <f t="shared" si="7"/>
        <v>79.867680408393696</v>
      </c>
    </row>
    <row r="22" spans="1:55" x14ac:dyDescent="0.25">
      <c r="A22" s="20" t="s">
        <v>111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6"/>
    </row>
    <row r="23" spans="1:55" x14ac:dyDescent="0.25">
      <c r="A23" s="2" t="s">
        <v>121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6"/>
    </row>
    <row r="24" spans="1:55" x14ac:dyDescent="0.25">
      <c r="A24" s="20" t="s">
        <v>113</v>
      </c>
      <c r="B24" s="16">
        <v>67036945640</v>
      </c>
      <c r="C24" s="16">
        <v>529861374</v>
      </c>
      <c r="D24" s="16">
        <v>272641280</v>
      </c>
      <c r="E24" s="16">
        <v>293889344</v>
      </c>
      <c r="F24" s="16">
        <v>1453300637</v>
      </c>
      <c r="G24" s="16">
        <v>1284916347</v>
      </c>
      <c r="H24" s="16">
        <v>344236853</v>
      </c>
      <c r="I24" s="16">
        <v>791973559</v>
      </c>
      <c r="J24" s="16">
        <v>200352646</v>
      </c>
      <c r="K24" s="16">
        <v>102859043</v>
      </c>
      <c r="L24" s="16">
        <v>9117058061</v>
      </c>
      <c r="M24" s="16">
        <v>187875834</v>
      </c>
      <c r="N24" s="16">
        <v>200731556</v>
      </c>
      <c r="O24" s="16">
        <v>1729611343</v>
      </c>
      <c r="P24" s="16">
        <v>285889975</v>
      </c>
      <c r="Q24" s="16">
        <v>900584245</v>
      </c>
      <c r="R24" s="16">
        <v>1726743444</v>
      </c>
      <c r="S24" s="16">
        <v>1328115960</v>
      </c>
      <c r="T24" s="16">
        <v>529985565</v>
      </c>
      <c r="U24" s="16">
        <v>388655027</v>
      </c>
      <c r="V24" s="16">
        <v>418208917</v>
      </c>
      <c r="W24" s="16">
        <v>515980615</v>
      </c>
      <c r="X24" s="16">
        <v>901186807</v>
      </c>
      <c r="Y24" s="16">
        <v>3085313976</v>
      </c>
      <c r="Z24" s="16">
        <v>162519306</v>
      </c>
      <c r="AA24" s="16">
        <v>242585327</v>
      </c>
      <c r="AB24" s="16">
        <v>430994666</v>
      </c>
      <c r="AC24" s="16">
        <v>244199998</v>
      </c>
      <c r="AD24" s="16">
        <v>436143931</v>
      </c>
      <c r="AE24" s="16">
        <v>1244199793</v>
      </c>
      <c r="AF24" s="16">
        <v>262249206</v>
      </c>
      <c r="AG24" s="16">
        <v>632393364</v>
      </c>
      <c r="AH24" s="16">
        <v>1296643635</v>
      </c>
      <c r="AI24" s="16">
        <v>343977555</v>
      </c>
      <c r="AJ24" s="16">
        <v>372483491</v>
      </c>
      <c r="AK24" s="16">
        <v>376438834</v>
      </c>
      <c r="AL24" s="16">
        <v>266797052</v>
      </c>
      <c r="AM24" s="16">
        <v>1045876162</v>
      </c>
      <c r="AN24" s="16">
        <v>297211821</v>
      </c>
      <c r="AO24" s="16">
        <v>6466287000</v>
      </c>
      <c r="AP24" s="16">
        <v>620961798</v>
      </c>
      <c r="AQ24" s="16">
        <v>232585621</v>
      </c>
      <c r="AR24" s="16">
        <v>290235390</v>
      </c>
      <c r="AS24" s="16">
        <v>1600644546</v>
      </c>
      <c r="AT24" s="16">
        <v>618539748</v>
      </c>
      <c r="AU24" s="16">
        <v>3242438808</v>
      </c>
      <c r="AV24" s="16">
        <v>319069211</v>
      </c>
      <c r="AW24" s="16">
        <v>222464158</v>
      </c>
      <c r="AX24" s="16">
        <v>1975592234</v>
      </c>
      <c r="AY24" s="16">
        <v>610400348</v>
      </c>
      <c r="AZ24" s="16">
        <v>381181970</v>
      </c>
      <c r="BA24" s="16">
        <v>451837455</v>
      </c>
      <c r="BB24" s="16">
        <v>360517000</v>
      </c>
      <c r="BC24" s="9">
        <v>1121234046</v>
      </c>
    </row>
    <row r="25" spans="1:55" x14ac:dyDescent="0.25">
      <c r="A25" s="20" t="s">
        <v>114</v>
      </c>
      <c r="B25" s="16">
        <v>68141403158</v>
      </c>
      <c r="C25" s="16">
        <v>557038972</v>
      </c>
      <c r="D25" s="16">
        <v>283730097</v>
      </c>
      <c r="E25" s="16">
        <v>314559309</v>
      </c>
      <c r="F25" s="16">
        <v>1412980490</v>
      </c>
      <c r="G25" s="16">
        <v>1341357420</v>
      </c>
      <c r="H25" s="16">
        <v>365597446</v>
      </c>
      <c r="I25" s="16">
        <v>836630493</v>
      </c>
      <c r="J25" s="16">
        <v>243801591</v>
      </c>
      <c r="K25" s="16">
        <v>104320439</v>
      </c>
      <c r="L25" s="16">
        <v>9148839004</v>
      </c>
      <c r="M25" s="16">
        <v>186380513</v>
      </c>
      <c r="N25" s="16">
        <v>224104600</v>
      </c>
      <c r="O25" s="16">
        <v>1646371864</v>
      </c>
      <c r="P25" s="16">
        <v>314785070</v>
      </c>
      <c r="Q25" s="16">
        <v>902145956</v>
      </c>
      <c r="R25" s="16">
        <v>1748849898</v>
      </c>
      <c r="S25" s="16">
        <v>1336315659</v>
      </c>
      <c r="T25" s="16">
        <v>527344013</v>
      </c>
      <c r="U25" s="16">
        <v>430298349</v>
      </c>
      <c r="V25" s="16">
        <v>498369896</v>
      </c>
      <c r="W25" s="16">
        <v>531751843</v>
      </c>
      <c r="X25" s="16">
        <v>949258323</v>
      </c>
      <c r="Y25" s="16">
        <v>3144817609</v>
      </c>
      <c r="Z25" s="16">
        <v>163005039</v>
      </c>
      <c r="AA25" s="16">
        <v>241069055</v>
      </c>
      <c r="AB25" s="16">
        <v>436017893</v>
      </c>
      <c r="AC25" s="16">
        <v>231021083</v>
      </c>
      <c r="AD25" s="16">
        <v>498759053</v>
      </c>
      <c r="AE25" s="16">
        <v>1264881801</v>
      </c>
      <c r="AF25" s="16">
        <v>268030533</v>
      </c>
      <c r="AG25" s="16">
        <v>803666438</v>
      </c>
      <c r="AH25" s="16">
        <v>1562961917</v>
      </c>
      <c r="AI25" s="16">
        <v>388774946</v>
      </c>
      <c r="AJ25" s="16">
        <v>395198176</v>
      </c>
      <c r="AK25" s="16">
        <v>392033089</v>
      </c>
      <c r="AL25" s="16">
        <v>310132102</v>
      </c>
      <c r="AM25" s="16">
        <v>1053563551</v>
      </c>
      <c r="AN25" s="16">
        <v>334687023</v>
      </c>
      <c r="AO25" s="16">
        <v>6493320606</v>
      </c>
      <c r="AP25" s="16">
        <v>635240338</v>
      </c>
      <c r="AQ25" s="16">
        <v>232585621</v>
      </c>
      <c r="AR25" s="16">
        <v>304859472</v>
      </c>
      <c r="AS25" s="16">
        <v>1629082725</v>
      </c>
      <c r="AT25" s="16">
        <v>630769902</v>
      </c>
      <c r="AU25" s="16">
        <v>3500930132</v>
      </c>
      <c r="AV25" s="16">
        <v>314527721</v>
      </c>
      <c r="AW25" s="16">
        <v>231435401</v>
      </c>
      <c r="AX25" s="16">
        <v>1973155224</v>
      </c>
      <c r="AY25" s="16">
        <v>608636971</v>
      </c>
      <c r="AZ25" s="16">
        <v>379184577</v>
      </c>
      <c r="BA25" s="16">
        <v>469025276</v>
      </c>
      <c r="BB25" s="16">
        <v>362417567</v>
      </c>
      <c r="BC25" s="9">
        <v>1222017895</v>
      </c>
    </row>
    <row r="26" spans="1:55" x14ac:dyDescent="0.25">
      <c r="A26" s="20" t="s">
        <v>115</v>
      </c>
      <c r="B26" s="16">
        <v>44259832713</v>
      </c>
      <c r="C26" s="16">
        <v>344155319</v>
      </c>
      <c r="D26" s="16">
        <v>167744922</v>
      </c>
      <c r="E26" s="16">
        <v>223628273</v>
      </c>
      <c r="F26" s="16">
        <v>1020177746</v>
      </c>
      <c r="G26" s="16">
        <v>1557195646</v>
      </c>
      <c r="H26" s="16">
        <v>203722755</v>
      </c>
      <c r="I26" s="16">
        <v>528741464</v>
      </c>
      <c r="J26" s="16">
        <v>174575077</v>
      </c>
      <c r="K26" s="16">
        <v>29040825</v>
      </c>
      <c r="L26" s="16">
        <v>5877701727</v>
      </c>
      <c r="M26" s="16">
        <v>153027434</v>
      </c>
      <c r="N26" s="16">
        <v>165684329</v>
      </c>
      <c r="O26" s="16">
        <v>1350859389</v>
      </c>
      <c r="P26" s="16">
        <v>202012092</v>
      </c>
      <c r="Q26" s="16">
        <v>626354000</v>
      </c>
      <c r="R26" s="16">
        <v>1057011382</v>
      </c>
      <c r="S26" s="16">
        <v>612450849</v>
      </c>
      <c r="T26" s="16">
        <v>440453718</v>
      </c>
      <c r="U26" s="16">
        <v>198476127</v>
      </c>
      <c r="V26" s="16">
        <v>245277678</v>
      </c>
      <c r="W26" s="16">
        <v>339665210</v>
      </c>
      <c r="X26" s="16">
        <v>708108908</v>
      </c>
      <c r="Y26" s="16">
        <v>2291257537</v>
      </c>
      <c r="Z26" s="16">
        <v>112358037</v>
      </c>
      <c r="AA26" s="16">
        <v>185511494</v>
      </c>
      <c r="AB26" s="16">
        <v>359394621</v>
      </c>
      <c r="AC26" s="16">
        <v>156399781</v>
      </c>
      <c r="AD26" s="16">
        <v>314921062</v>
      </c>
      <c r="AE26" s="16">
        <v>848438836</v>
      </c>
      <c r="AF26" s="16">
        <v>183231662</v>
      </c>
      <c r="AG26" s="16">
        <v>466407305</v>
      </c>
      <c r="AH26" s="16">
        <v>1277636473</v>
      </c>
      <c r="AI26" s="16">
        <v>200078640</v>
      </c>
      <c r="AJ26" s="16">
        <v>297683652</v>
      </c>
      <c r="AK26" s="16">
        <v>97929706</v>
      </c>
      <c r="AL26" s="16">
        <v>197834568</v>
      </c>
      <c r="AM26" s="16">
        <v>943551784</v>
      </c>
      <c r="AN26" s="16">
        <v>230615288</v>
      </c>
      <c r="AO26" s="16">
        <v>4476424016</v>
      </c>
      <c r="AP26" s="16">
        <v>441008097</v>
      </c>
      <c r="AQ26" s="16">
        <v>196810748</v>
      </c>
      <c r="AR26" s="16">
        <v>197481529</v>
      </c>
      <c r="AS26" s="16">
        <v>1095758628</v>
      </c>
      <c r="AT26" s="16">
        <v>411905196</v>
      </c>
      <c r="AU26" s="16">
        <v>2295121972</v>
      </c>
      <c r="AV26" s="16">
        <v>241771087</v>
      </c>
      <c r="AW26" s="16">
        <v>35848980</v>
      </c>
      <c r="AX26" s="16">
        <v>1045523022</v>
      </c>
      <c r="AY26" s="16">
        <v>473540330</v>
      </c>
      <c r="AZ26" s="16">
        <v>226845287</v>
      </c>
      <c r="BA26" s="16">
        <v>311265498</v>
      </c>
      <c r="BB26" s="16">
        <v>234099448</v>
      </c>
      <c r="BC26" s="9">
        <v>762882802</v>
      </c>
    </row>
    <row r="27" spans="1:55" x14ac:dyDescent="0.25">
      <c r="A27" s="20" t="s">
        <v>111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6"/>
    </row>
    <row r="28" spans="1:55" x14ac:dyDescent="0.25">
      <c r="A28" s="20" t="s">
        <v>122</v>
      </c>
      <c r="B28" s="15">
        <f>+B25-B24</f>
        <v>1104457518</v>
      </c>
      <c r="C28" s="15">
        <f t="shared" ref="C28:BC28" si="8">+C25-C24</f>
        <v>27177598</v>
      </c>
      <c r="D28" s="15">
        <f t="shared" si="8"/>
        <v>11088817</v>
      </c>
      <c r="E28" s="15">
        <f t="shared" si="8"/>
        <v>20669965</v>
      </c>
      <c r="F28" s="15">
        <f t="shared" si="8"/>
        <v>-40320147</v>
      </c>
      <c r="G28" s="15">
        <f t="shared" si="8"/>
        <v>56441073</v>
      </c>
      <c r="H28" s="15">
        <f t="shared" si="8"/>
        <v>21360593</v>
      </c>
      <c r="I28" s="15">
        <f t="shared" si="8"/>
        <v>44656934</v>
      </c>
      <c r="J28" s="15">
        <f t="shared" si="8"/>
        <v>43448945</v>
      </c>
      <c r="K28" s="15">
        <f t="shared" si="8"/>
        <v>1461396</v>
      </c>
      <c r="L28" s="15">
        <f t="shared" si="8"/>
        <v>31780943</v>
      </c>
      <c r="M28" s="15">
        <f t="shared" si="8"/>
        <v>-1495321</v>
      </c>
      <c r="N28" s="15">
        <f t="shared" si="8"/>
        <v>23373044</v>
      </c>
      <c r="O28" s="15">
        <f t="shared" si="8"/>
        <v>-83239479</v>
      </c>
      <c r="P28" s="15">
        <f t="shared" si="8"/>
        <v>28895095</v>
      </c>
      <c r="Q28" s="15">
        <f t="shared" si="8"/>
        <v>1561711</v>
      </c>
      <c r="R28" s="15">
        <f t="shared" si="8"/>
        <v>22106454</v>
      </c>
      <c r="S28" s="15">
        <f t="shared" si="8"/>
        <v>8199699</v>
      </c>
      <c r="T28" s="15">
        <f t="shared" si="8"/>
        <v>-2641552</v>
      </c>
      <c r="U28" s="15">
        <f t="shared" si="8"/>
        <v>41643322</v>
      </c>
      <c r="V28" s="15">
        <f t="shared" si="8"/>
        <v>80160979</v>
      </c>
      <c r="W28" s="15">
        <f t="shared" si="8"/>
        <v>15771228</v>
      </c>
      <c r="X28" s="15">
        <f t="shared" si="8"/>
        <v>48071516</v>
      </c>
      <c r="Y28" s="15">
        <f t="shared" si="8"/>
        <v>59503633</v>
      </c>
      <c r="Z28" s="15">
        <f t="shared" si="8"/>
        <v>485733</v>
      </c>
      <c r="AA28" s="15">
        <f t="shared" si="8"/>
        <v>-1516272</v>
      </c>
      <c r="AB28" s="15">
        <f t="shared" si="8"/>
        <v>5023227</v>
      </c>
      <c r="AC28" s="15">
        <f t="shared" si="8"/>
        <v>-13178915</v>
      </c>
      <c r="AD28" s="15">
        <f t="shared" si="8"/>
        <v>62615122</v>
      </c>
      <c r="AE28" s="15">
        <f t="shared" si="8"/>
        <v>20682008</v>
      </c>
      <c r="AF28" s="15">
        <f t="shared" si="8"/>
        <v>5781327</v>
      </c>
      <c r="AG28" s="15">
        <f t="shared" si="8"/>
        <v>171273074</v>
      </c>
      <c r="AH28" s="15">
        <f t="shared" si="8"/>
        <v>266318282</v>
      </c>
      <c r="AI28" s="15">
        <f t="shared" si="8"/>
        <v>44797391</v>
      </c>
      <c r="AJ28" s="15">
        <f t="shared" si="8"/>
        <v>22714685</v>
      </c>
      <c r="AK28" s="15">
        <f t="shared" si="8"/>
        <v>15594255</v>
      </c>
      <c r="AL28" s="15">
        <f t="shared" si="8"/>
        <v>43335050</v>
      </c>
      <c r="AM28" s="15">
        <f t="shared" si="8"/>
        <v>7687389</v>
      </c>
      <c r="AN28" s="15">
        <f t="shared" si="8"/>
        <v>37475202</v>
      </c>
      <c r="AO28" s="15">
        <f t="shared" si="8"/>
        <v>27033606</v>
      </c>
      <c r="AP28" s="15">
        <f t="shared" si="8"/>
        <v>14278540</v>
      </c>
      <c r="AQ28" s="15">
        <f t="shared" si="8"/>
        <v>0</v>
      </c>
      <c r="AR28" s="15">
        <f t="shared" si="8"/>
        <v>14624082</v>
      </c>
      <c r="AS28" s="15">
        <f t="shared" si="8"/>
        <v>28438179</v>
      </c>
      <c r="AT28" s="15">
        <f t="shared" si="8"/>
        <v>12230154</v>
      </c>
      <c r="AU28" s="15">
        <f t="shared" si="8"/>
        <v>258491324</v>
      </c>
      <c r="AV28" s="15">
        <f t="shared" si="8"/>
        <v>-4541490</v>
      </c>
      <c r="AW28" s="15">
        <f t="shared" si="8"/>
        <v>8971243</v>
      </c>
      <c r="AX28" s="15">
        <f t="shared" si="8"/>
        <v>-2437010</v>
      </c>
      <c r="AY28" s="15">
        <f t="shared" si="8"/>
        <v>-1763377</v>
      </c>
      <c r="AZ28" s="15">
        <f t="shared" si="8"/>
        <v>-1997393</v>
      </c>
      <c r="BA28" s="15">
        <f t="shared" si="8"/>
        <v>17187821</v>
      </c>
      <c r="BB28" s="15">
        <f t="shared" si="8"/>
        <v>1900567</v>
      </c>
      <c r="BC28" s="8">
        <f t="shared" si="8"/>
        <v>100783849</v>
      </c>
    </row>
    <row r="29" spans="1:55" x14ac:dyDescent="0.25">
      <c r="A29" s="20" t="s">
        <v>123</v>
      </c>
      <c r="B29" s="15">
        <f>+B26-B24</f>
        <v>-22777112927</v>
      </c>
      <c r="C29" s="15">
        <f t="shared" ref="C29:BC29" si="9">+C26-C24</f>
        <v>-185706055</v>
      </c>
      <c r="D29" s="15">
        <f t="shared" si="9"/>
        <v>-104896358</v>
      </c>
      <c r="E29" s="15">
        <f t="shared" si="9"/>
        <v>-70261071</v>
      </c>
      <c r="F29" s="15">
        <f t="shared" si="9"/>
        <v>-433122891</v>
      </c>
      <c r="G29" s="15">
        <f t="shared" si="9"/>
        <v>272279299</v>
      </c>
      <c r="H29" s="15">
        <f t="shared" si="9"/>
        <v>-140514098</v>
      </c>
      <c r="I29" s="15">
        <f t="shared" si="9"/>
        <v>-263232095</v>
      </c>
      <c r="J29" s="15">
        <f t="shared" si="9"/>
        <v>-25777569</v>
      </c>
      <c r="K29" s="15">
        <f t="shared" si="9"/>
        <v>-73818218</v>
      </c>
      <c r="L29" s="15">
        <f t="shared" si="9"/>
        <v>-3239356334</v>
      </c>
      <c r="M29" s="15">
        <f t="shared" si="9"/>
        <v>-34848400</v>
      </c>
      <c r="N29" s="15">
        <f t="shared" si="9"/>
        <v>-35047227</v>
      </c>
      <c r="O29" s="15">
        <f t="shared" si="9"/>
        <v>-378751954</v>
      </c>
      <c r="P29" s="15">
        <f t="shared" si="9"/>
        <v>-83877883</v>
      </c>
      <c r="Q29" s="15">
        <f t="shared" si="9"/>
        <v>-274230245</v>
      </c>
      <c r="R29" s="15">
        <f t="shared" si="9"/>
        <v>-669732062</v>
      </c>
      <c r="S29" s="15">
        <f t="shared" si="9"/>
        <v>-715665111</v>
      </c>
      <c r="T29" s="15">
        <f t="shared" si="9"/>
        <v>-89531847</v>
      </c>
      <c r="U29" s="15">
        <f t="shared" si="9"/>
        <v>-190178900</v>
      </c>
      <c r="V29" s="15">
        <f t="shared" si="9"/>
        <v>-172931239</v>
      </c>
      <c r="W29" s="15">
        <f t="shared" si="9"/>
        <v>-176315405</v>
      </c>
      <c r="X29" s="15">
        <f t="shared" si="9"/>
        <v>-193077899</v>
      </c>
      <c r="Y29" s="15">
        <f t="shared" si="9"/>
        <v>-794056439</v>
      </c>
      <c r="Z29" s="15">
        <f t="shared" si="9"/>
        <v>-50161269</v>
      </c>
      <c r="AA29" s="15">
        <f t="shared" si="9"/>
        <v>-57073833</v>
      </c>
      <c r="AB29" s="15">
        <f t="shared" si="9"/>
        <v>-71600045</v>
      </c>
      <c r="AC29" s="15">
        <f t="shared" si="9"/>
        <v>-87800217</v>
      </c>
      <c r="AD29" s="15">
        <f t="shared" si="9"/>
        <v>-121222869</v>
      </c>
      <c r="AE29" s="15">
        <f t="shared" si="9"/>
        <v>-395760957</v>
      </c>
      <c r="AF29" s="15">
        <f t="shared" si="9"/>
        <v>-79017544</v>
      </c>
      <c r="AG29" s="15">
        <f t="shared" si="9"/>
        <v>-165986059</v>
      </c>
      <c r="AH29" s="15">
        <f t="shared" si="9"/>
        <v>-19007162</v>
      </c>
      <c r="AI29" s="15">
        <f t="shared" si="9"/>
        <v>-143898915</v>
      </c>
      <c r="AJ29" s="15">
        <f t="shared" si="9"/>
        <v>-74799839</v>
      </c>
      <c r="AK29" s="15">
        <f t="shared" si="9"/>
        <v>-278509128</v>
      </c>
      <c r="AL29" s="15">
        <f t="shared" si="9"/>
        <v>-68962484</v>
      </c>
      <c r="AM29" s="15">
        <f t="shared" si="9"/>
        <v>-102324378</v>
      </c>
      <c r="AN29" s="15">
        <f t="shared" si="9"/>
        <v>-66596533</v>
      </c>
      <c r="AO29" s="15">
        <f t="shared" si="9"/>
        <v>-1989862984</v>
      </c>
      <c r="AP29" s="15">
        <f t="shared" si="9"/>
        <v>-179953701</v>
      </c>
      <c r="AQ29" s="15">
        <f t="shared" si="9"/>
        <v>-35774873</v>
      </c>
      <c r="AR29" s="15">
        <f t="shared" si="9"/>
        <v>-92753861</v>
      </c>
      <c r="AS29" s="15">
        <f t="shared" si="9"/>
        <v>-504885918</v>
      </c>
      <c r="AT29" s="15">
        <f t="shared" si="9"/>
        <v>-206634552</v>
      </c>
      <c r="AU29" s="15">
        <f t="shared" si="9"/>
        <v>-947316836</v>
      </c>
      <c r="AV29" s="15">
        <f t="shared" si="9"/>
        <v>-77298124</v>
      </c>
      <c r="AW29" s="15">
        <f t="shared" si="9"/>
        <v>-186615178</v>
      </c>
      <c r="AX29" s="15">
        <f t="shared" si="9"/>
        <v>-930069212</v>
      </c>
      <c r="AY29" s="15">
        <f t="shared" si="9"/>
        <v>-136860018</v>
      </c>
      <c r="AZ29" s="15">
        <f t="shared" si="9"/>
        <v>-154336683</v>
      </c>
      <c r="BA29" s="15">
        <f t="shared" si="9"/>
        <v>-140571957</v>
      </c>
      <c r="BB29" s="15">
        <f t="shared" si="9"/>
        <v>-126417552</v>
      </c>
      <c r="BC29" s="8">
        <f t="shared" si="9"/>
        <v>-358351244</v>
      </c>
    </row>
    <row r="30" spans="1:55" x14ac:dyDescent="0.25">
      <c r="A30" s="20" t="s">
        <v>124</v>
      </c>
      <c r="B30" s="15">
        <f>+B26-B25</f>
        <v>-23881570445</v>
      </c>
      <c r="C30" s="15">
        <f t="shared" ref="C30:BC30" si="10">+C26-C25</f>
        <v>-212883653</v>
      </c>
      <c r="D30" s="15">
        <f t="shared" si="10"/>
        <v>-115985175</v>
      </c>
      <c r="E30" s="15">
        <f t="shared" si="10"/>
        <v>-90931036</v>
      </c>
      <c r="F30" s="15">
        <f t="shared" si="10"/>
        <v>-392802744</v>
      </c>
      <c r="G30" s="15">
        <f t="shared" si="10"/>
        <v>215838226</v>
      </c>
      <c r="H30" s="15">
        <f t="shared" si="10"/>
        <v>-161874691</v>
      </c>
      <c r="I30" s="15">
        <f t="shared" si="10"/>
        <v>-307889029</v>
      </c>
      <c r="J30" s="15">
        <f t="shared" si="10"/>
        <v>-69226514</v>
      </c>
      <c r="K30" s="15">
        <f t="shared" si="10"/>
        <v>-75279614</v>
      </c>
      <c r="L30" s="15">
        <f t="shared" si="10"/>
        <v>-3271137277</v>
      </c>
      <c r="M30" s="15">
        <f t="shared" si="10"/>
        <v>-33353079</v>
      </c>
      <c r="N30" s="15">
        <f t="shared" si="10"/>
        <v>-58420271</v>
      </c>
      <c r="O30" s="15">
        <f t="shared" si="10"/>
        <v>-295512475</v>
      </c>
      <c r="P30" s="15">
        <f t="shared" si="10"/>
        <v>-112772978</v>
      </c>
      <c r="Q30" s="15">
        <f t="shared" si="10"/>
        <v>-275791956</v>
      </c>
      <c r="R30" s="15">
        <f t="shared" si="10"/>
        <v>-691838516</v>
      </c>
      <c r="S30" s="15">
        <f t="shared" si="10"/>
        <v>-723864810</v>
      </c>
      <c r="T30" s="15">
        <f t="shared" si="10"/>
        <v>-86890295</v>
      </c>
      <c r="U30" s="15">
        <f t="shared" si="10"/>
        <v>-231822222</v>
      </c>
      <c r="V30" s="15">
        <f t="shared" si="10"/>
        <v>-253092218</v>
      </c>
      <c r="W30" s="15">
        <f t="shared" si="10"/>
        <v>-192086633</v>
      </c>
      <c r="X30" s="15">
        <f t="shared" si="10"/>
        <v>-241149415</v>
      </c>
      <c r="Y30" s="15">
        <f t="shared" si="10"/>
        <v>-853560072</v>
      </c>
      <c r="Z30" s="15">
        <f t="shared" si="10"/>
        <v>-50647002</v>
      </c>
      <c r="AA30" s="15">
        <f t="shared" si="10"/>
        <v>-55557561</v>
      </c>
      <c r="AB30" s="15">
        <f t="shared" si="10"/>
        <v>-76623272</v>
      </c>
      <c r="AC30" s="15">
        <f t="shared" si="10"/>
        <v>-74621302</v>
      </c>
      <c r="AD30" s="15">
        <f t="shared" si="10"/>
        <v>-183837991</v>
      </c>
      <c r="AE30" s="15">
        <f t="shared" si="10"/>
        <v>-416442965</v>
      </c>
      <c r="AF30" s="15">
        <f t="shared" si="10"/>
        <v>-84798871</v>
      </c>
      <c r="AG30" s="15">
        <f t="shared" si="10"/>
        <v>-337259133</v>
      </c>
      <c r="AH30" s="15">
        <f t="shared" si="10"/>
        <v>-285325444</v>
      </c>
      <c r="AI30" s="15">
        <f t="shared" si="10"/>
        <v>-188696306</v>
      </c>
      <c r="AJ30" s="15">
        <f t="shared" si="10"/>
        <v>-97514524</v>
      </c>
      <c r="AK30" s="15">
        <f t="shared" si="10"/>
        <v>-294103383</v>
      </c>
      <c r="AL30" s="15">
        <f t="shared" si="10"/>
        <v>-112297534</v>
      </c>
      <c r="AM30" s="15">
        <f t="shared" si="10"/>
        <v>-110011767</v>
      </c>
      <c r="AN30" s="15">
        <f t="shared" si="10"/>
        <v>-104071735</v>
      </c>
      <c r="AO30" s="15">
        <f t="shared" si="10"/>
        <v>-2016896590</v>
      </c>
      <c r="AP30" s="15">
        <f t="shared" si="10"/>
        <v>-194232241</v>
      </c>
      <c r="AQ30" s="15">
        <f t="shared" si="10"/>
        <v>-35774873</v>
      </c>
      <c r="AR30" s="15">
        <f t="shared" si="10"/>
        <v>-107377943</v>
      </c>
      <c r="AS30" s="15">
        <f t="shared" si="10"/>
        <v>-533324097</v>
      </c>
      <c r="AT30" s="15">
        <f t="shared" si="10"/>
        <v>-218864706</v>
      </c>
      <c r="AU30" s="15">
        <f t="shared" si="10"/>
        <v>-1205808160</v>
      </c>
      <c r="AV30" s="15">
        <f t="shared" si="10"/>
        <v>-72756634</v>
      </c>
      <c r="AW30" s="15">
        <f t="shared" si="10"/>
        <v>-195586421</v>
      </c>
      <c r="AX30" s="15">
        <f t="shared" si="10"/>
        <v>-927632202</v>
      </c>
      <c r="AY30" s="15">
        <f t="shared" si="10"/>
        <v>-135096641</v>
      </c>
      <c r="AZ30" s="15">
        <f t="shared" si="10"/>
        <v>-152339290</v>
      </c>
      <c r="BA30" s="15">
        <f t="shared" si="10"/>
        <v>-157759778</v>
      </c>
      <c r="BB30" s="15">
        <f t="shared" si="10"/>
        <v>-128318119</v>
      </c>
      <c r="BC30" s="8">
        <f t="shared" si="10"/>
        <v>-459135093</v>
      </c>
    </row>
    <row r="31" spans="1:55" x14ac:dyDescent="0.25">
      <c r="A31" s="20" t="s">
        <v>125</v>
      </c>
      <c r="B31" s="17">
        <f>IF(B24=0,0,B26*100/B24)</f>
        <v>66.023044890325053</v>
      </c>
      <c r="C31" s="17">
        <f t="shared" ref="C31:BC31" si="11">IF(C24=0,0,C26*100/C24)</f>
        <v>64.951954584256981</v>
      </c>
      <c r="D31" s="17">
        <f t="shared" si="11"/>
        <v>61.525870917272691</v>
      </c>
      <c r="E31" s="17">
        <f t="shared" si="11"/>
        <v>76.092678270090659</v>
      </c>
      <c r="F31" s="17">
        <f t="shared" si="11"/>
        <v>70.197295729940564</v>
      </c>
      <c r="G31" s="17">
        <f t="shared" si="11"/>
        <v>121.19042999458392</v>
      </c>
      <c r="H31" s="17">
        <f t="shared" si="11"/>
        <v>59.1809834492067</v>
      </c>
      <c r="I31" s="17">
        <f t="shared" si="11"/>
        <v>66.762514731883869</v>
      </c>
      <c r="J31" s="17">
        <f t="shared" si="11"/>
        <v>87.133901391050259</v>
      </c>
      <c r="K31" s="17">
        <f t="shared" si="11"/>
        <v>28.233613839864329</v>
      </c>
      <c r="L31" s="17">
        <f t="shared" si="11"/>
        <v>64.469280415609276</v>
      </c>
      <c r="M31" s="17">
        <f t="shared" si="11"/>
        <v>81.45136643811253</v>
      </c>
      <c r="N31" s="17">
        <f t="shared" si="11"/>
        <v>82.540250422808455</v>
      </c>
      <c r="O31" s="17">
        <f t="shared" si="11"/>
        <v>78.101903902696591</v>
      </c>
      <c r="P31" s="17">
        <f t="shared" si="11"/>
        <v>70.66078200188727</v>
      </c>
      <c r="Q31" s="17">
        <f t="shared" si="11"/>
        <v>69.549739902456324</v>
      </c>
      <c r="R31" s="17">
        <f t="shared" si="11"/>
        <v>61.214153479073524</v>
      </c>
      <c r="S31" s="17">
        <f t="shared" si="11"/>
        <v>46.114260158427733</v>
      </c>
      <c r="T31" s="17">
        <f t="shared" si="11"/>
        <v>83.106738576927086</v>
      </c>
      <c r="U31" s="17">
        <f t="shared" si="11"/>
        <v>51.067428236300671</v>
      </c>
      <c r="V31" s="17">
        <f t="shared" si="11"/>
        <v>58.649557202052677</v>
      </c>
      <c r="W31" s="17">
        <f t="shared" si="11"/>
        <v>65.829064140326281</v>
      </c>
      <c r="X31" s="17">
        <f t="shared" si="11"/>
        <v>78.575152509972327</v>
      </c>
      <c r="Y31" s="17">
        <f t="shared" si="11"/>
        <v>74.263350661333149</v>
      </c>
      <c r="Z31" s="17">
        <f t="shared" si="11"/>
        <v>69.135193698156698</v>
      </c>
      <c r="AA31" s="17">
        <f t="shared" si="11"/>
        <v>76.472677178863336</v>
      </c>
      <c r="AB31" s="17">
        <f t="shared" si="11"/>
        <v>83.387254959670429</v>
      </c>
      <c r="AC31" s="17">
        <f t="shared" si="11"/>
        <v>64.045774889809792</v>
      </c>
      <c r="AD31" s="17">
        <f t="shared" si="11"/>
        <v>72.205765027600492</v>
      </c>
      <c r="AE31" s="17">
        <f t="shared" si="11"/>
        <v>68.191526857133951</v>
      </c>
      <c r="AF31" s="17">
        <f t="shared" si="11"/>
        <v>69.869291425042491</v>
      </c>
      <c r="AG31" s="17">
        <f t="shared" si="11"/>
        <v>73.75271967591361</v>
      </c>
      <c r="AH31" s="17">
        <f t="shared" si="11"/>
        <v>98.534125993685223</v>
      </c>
      <c r="AI31" s="17">
        <f t="shared" si="11"/>
        <v>58.166190523681117</v>
      </c>
      <c r="AJ31" s="17">
        <f t="shared" si="11"/>
        <v>79.918616312581761</v>
      </c>
      <c r="AK31" s="17">
        <f t="shared" si="11"/>
        <v>26.014772429137849</v>
      </c>
      <c r="AL31" s="17">
        <f t="shared" si="11"/>
        <v>74.151706893672866</v>
      </c>
      <c r="AM31" s="17">
        <f t="shared" si="11"/>
        <v>90.216396384412477</v>
      </c>
      <c r="AN31" s="17">
        <f t="shared" si="11"/>
        <v>77.592905700746002</v>
      </c>
      <c r="AO31" s="17">
        <f t="shared" si="11"/>
        <v>69.227116210585763</v>
      </c>
      <c r="AP31" s="17">
        <f t="shared" si="11"/>
        <v>71.020165559363448</v>
      </c>
      <c r="AQ31" s="17">
        <f t="shared" si="11"/>
        <v>84.61862223202526</v>
      </c>
      <c r="AR31" s="17">
        <f t="shared" si="11"/>
        <v>68.041850099672544</v>
      </c>
      <c r="AS31" s="17">
        <f t="shared" si="11"/>
        <v>68.457336810867446</v>
      </c>
      <c r="AT31" s="17">
        <f t="shared" si="11"/>
        <v>66.593165165514961</v>
      </c>
      <c r="AU31" s="17">
        <f t="shared" si="11"/>
        <v>70.783817610907406</v>
      </c>
      <c r="AV31" s="17">
        <f t="shared" si="11"/>
        <v>75.773869325172839</v>
      </c>
      <c r="AW31" s="17">
        <f t="shared" si="11"/>
        <v>16.114496969889416</v>
      </c>
      <c r="AX31" s="17">
        <f t="shared" si="11"/>
        <v>52.922005057851429</v>
      </c>
      <c r="AY31" s="17">
        <f t="shared" si="11"/>
        <v>77.578646793300976</v>
      </c>
      <c r="AZ31" s="17">
        <f t="shared" si="11"/>
        <v>59.511022255328605</v>
      </c>
      <c r="BA31" s="17">
        <f t="shared" si="11"/>
        <v>68.888821534283821</v>
      </c>
      <c r="BB31" s="17">
        <f t="shared" si="11"/>
        <v>64.934371472080372</v>
      </c>
      <c r="BC31" s="10">
        <f t="shared" si="11"/>
        <v>68.039568074264494</v>
      </c>
    </row>
    <row r="32" spans="1:55" x14ac:dyDescent="0.25">
      <c r="A32" s="20" t="s">
        <v>126</v>
      </c>
      <c r="B32" s="17">
        <f>IF(B25=0,0,B26*100/B25)</f>
        <v>64.952922396350402</v>
      </c>
      <c r="C32" s="17">
        <f t="shared" ref="C32:BC32" si="12">IF(C25=0,0,C26*100/C25)</f>
        <v>61.78298760037206</v>
      </c>
      <c r="D32" s="17">
        <f t="shared" si="12"/>
        <v>59.121300057215997</v>
      </c>
      <c r="E32" s="17">
        <f t="shared" si="12"/>
        <v>71.092562388608243</v>
      </c>
      <c r="F32" s="17">
        <f t="shared" si="12"/>
        <v>72.200412760122404</v>
      </c>
      <c r="G32" s="17">
        <f t="shared" si="12"/>
        <v>116.09103008503132</v>
      </c>
      <c r="H32" s="17">
        <f t="shared" si="12"/>
        <v>55.723243482395659</v>
      </c>
      <c r="I32" s="17">
        <f t="shared" si="12"/>
        <v>63.19892335074141</v>
      </c>
      <c r="J32" s="17">
        <f t="shared" si="12"/>
        <v>71.605388744161232</v>
      </c>
      <c r="K32" s="17">
        <f t="shared" si="12"/>
        <v>27.838097000339502</v>
      </c>
      <c r="L32" s="17">
        <f t="shared" si="12"/>
        <v>64.245329100557868</v>
      </c>
      <c r="M32" s="17">
        <f t="shared" si="12"/>
        <v>82.104846443898353</v>
      </c>
      <c r="N32" s="17">
        <f t="shared" si="12"/>
        <v>73.931694842497649</v>
      </c>
      <c r="O32" s="17">
        <f t="shared" si="12"/>
        <v>82.050684814181196</v>
      </c>
      <c r="P32" s="17">
        <f t="shared" si="12"/>
        <v>64.174610314269358</v>
      </c>
      <c r="Q32" s="17">
        <f t="shared" si="12"/>
        <v>69.429341874697712</v>
      </c>
      <c r="R32" s="17">
        <f t="shared" si="12"/>
        <v>60.440371881475215</v>
      </c>
      <c r="S32" s="17">
        <f t="shared" si="12"/>
        <v>45.831300776518106</v>
      </c>
      <c r="T32" s="17">
        <f t="shared" si="12"/>
        <v>83.52303375823098</v>
      </c>
      <c r="U32" s="17">
        <f t="shared" si="12"/>
        <v>46.125235539771964</v>
      </c>
      <c r="V32" s="17">
        <f t="shared" si="12"/>
        <v>49.215989964209236</v>
      </c>
      <c r="W32" s="17">
        <f t="shared" si="12"/>
        <v>63.876639916036922</v>
      </c>
      <c r="X32" s="17">
        <f t="shared" si="12"/>
        <v>74.596017842869102</v>
      </c>
      <c r="Y32" s="17">
        <f t="shared" si="12"/>
        <v>72.858201074770179</v>
      </c>
      <c r="Z32" s="17">
        <f t="shared" si="12"/>
        <v>68.929180158657545</v>
      </c>
      <c r="AA32" s="17">
        <f t="shared" si="12"/>
        <v>76.953673709800711</v>
      </c>
      <c r="AB32" s="17">
        <f t="shared" si="12"/>
        <v>82.426576241447961</v>
      </c>
      <c r="AC32" s="17">
        <f t="shared" si="12"/>
        <v>67.699354088821408</v>
      </c>
      <c r="AD32" s="17">
        <f t="shared" si="12"/>
        <v>63.140921474161189</v>
      </c>
      <c r="AE32" s="17">
        <f t="shared" si="12"/>
        <v>67.076531208626349</v>
      </c>
      <c r="AF32" s="17">
        <f t="shared" si="12"/>
        <v>68.362234686150472</v>
      </c>
      <c r="AG32" s="17">
        <f t="shared" si="12"/>
        <v>58.034936255481654</v>
      </c>
      <c r="AH32" s="17">
        <f t="shared" si="12"/>
        <v>81.74456838029279</v>
      </c>
      <c r="AI32" s="17">
        <f t="shared" si="12"/>
        <v>51.46387185145413</v>
      </c>
      <c r="AJ32" s="17">
        <f t="shared" si="12"/>
        <v>75.325158383322091</v>
      </c>
      <c r="AK32" s="17">
        <f t="shared" si="12"/>
        <v>24.979959280937127</v>
      </c>
      <c r="AL32" s="17">
        <f t="shared" si="12"/>
        <v>63.790419219484733</v>
      </c>
      <c r="AM32" s="17">
        <f t="shared" si="12"/>
        <v>89.558127092040976</v>
      </c>
      <c r="AN32" s="17">
        <f t="shared" si="12"/>
        <v>68.904759417576827</v>
      </c>
      <c r="AO32" s="17">
        <f t="shared" si="12"/>
        <v>68.938903338049656</v>
      </c>
      <c r="AP32" s="17">
        <f t="shared" si="12"/>
        <v>69.423818139206389</v>
      </c>
      <c r="AQ32" s="17">
        <f t="shared" si="12"/>
        <v>84.61862223202526</v>
      </c>
      <c r="AR32" s="17">
        <f t="shared" si="12"/>
        <v>64.777888547940535</v>
      </c>
      <c r="AS32" s="17">
        <f t="shared" si="12"/>
        <v>67.262307259442579</v>
      </c>
      <c r="AT32" s="17">
        <f t="shared" si="12"/>
        <v>65.301973777436203</v>
      </c>
      <c r="AU32" s="17">
        <f t="shared" si="12"/>
        <v>65.557491451246136</v>
      </c>
      <c r="AV32" s="17">
        <f t="shared" si="12"/>
        <v>76.867974063246393</v>
      </c>
      <c r="AW32" s="17">
        <f t="shared" si="12"/>
        <v>15.489842887087097</v>
      </c>
      <c r="AX32" s="17">
        <f t="shared" si="12"/>
        <v>52.987368113923914</v>
      </c>
      <c r="AY32" s="17">
        <f t="shared" si="12"/>
        <v>77.80341197840248</v>
      </c>
      <c r="AZ32" s="17">
        <f t="shared" si="12"/>
        <v>59.824502566727546</v>
      </c>
      <c r="BA32" s="17">
        <f t="shared" si="12"/>
        <v>66.364333422406006</v>
      </c>
      <c r="BB32" s="17">
        <f t="shared" si="12"/>
        <v>64.593846798822526</v>
      </c>
      <c r="BC32" s="10">
        <f t="shared" si="12"/>
        <v>62.428120334522596</v>
      </c>
    </row>
    <row r="33" spans="1:55" x14ac:dyDescent="0.25">
      <c r="A33" s="20" t="s">
        <v>111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6"/>
    </row>
    <row r="34" spans="1:55" x14ac:dyDescent="0.25">
      <c r="A34" s="2" t="s">
        <v>127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6"/>
    </row>
    <row r="35" spans="1:55" x14ac:dyDescent="0.25">
      <c r="A35" s="20" t="s">
        <v>128</v>
      </c>
      <c r="B35" s="16">
        <v>59740149640</v>
      </c>
      <c r="C35" s="16">
        <v>448942592</v>
      </c>
      <c r="D35" s="16">
        <v>220252780</v>
      </c>
      <c r="E35" s="16">
        <v>258781400</v>
      </c>
      <c r="F35" s="16">
        <v>1279575213</v>
      </c>
      <c r="G35" s="16">
        <v>911671647</v>
      </c>
      <c r="H35" s="16">
        <v>279291536</v>
      </c>
      <c r="I35" s="16">
        <v>674419724</v>
      </c>
      <c r="J35" s="16">
        <v>186369733</v>
      </c>
      <c r="K35" s="16">
        <v>72949043</v>
      </c>
      <c r="L35" s="16">
        <v>8463201934</v>
      </c>
      <c r="M35" s="16">
        <v>163841834</v>
      </c>
      <c r="N35" s="16">
        <v>176951300</v>
      </c>
      <c r="O35" s="16">
        <v>1548982385</v>
      </c>
      <c r="P35" s="16">
        <v>247909107</v>
      </c>
      <c r="Q35" s="16">
        <v>861597506</v>
      </c>
      <c r="R35" s="16">
        <v>1575165924</v>
      </c>
      <c r="S35" s="16">
        <v>1054492944</v>
      </c>
      <c r="T35" s="16">
        <v>486206215</v>
      </c>
      <c r="U35" s="16">
        <v>333063168</v>
      </c>
      <c r="V35" s="16">
        <v>335856990</v>
      </c>
      <c r="W35" s="16">
        <v>451362459</v>
      </c>
      <c r="X35" s="16">
        <v>656222312</v>
      </c>
      <c r="Y35" s="16">
        <v>2849756239</v>
      </c>
      <c r="Z35" s="16">
        <v>136172348</v>
      </c>
      <c r="AA35" s="16">
        <v>155684823</v>
      </c>
      <c r="AB35" s="16">
        <v>304148885</v>
      </c>
      <c r="AC35" s="16">
        <v>226057033</v>
      </c>
      <c r="AD35" s="16">
        <v>380390264</v>
      </c>
      <c r="AE35" s="16">
        <v>1166197505</v>
      </c>
      <c r="AF35" s="16">
        <v>219057901</v>
      </c>
      <c r="AG35" s="16">
        <v>580064383</v>
      </c>
      <c r="AH35" s="16">
        <v>553766368</v>
      </c>
      <c r="AI35" s="16">
        <v>304384965</v>
      </c>
      <c r="AJ35" s="16">
        <v>326146273</v>
      </c>
      <c r="AK35" s="16">
        <v>330565010</v>
      </c>
      <c r="AL35" s="16">
        <v>231434488</v>
      </c>
      <c r="AM35" s="16">
        <v>810130921</v>
      </c>
      <c r="AN35" s="16">
        <v>261865431</v>
      </c>
      <c r="AO35" s="16">
        <v>6008928300</v>
      </c>
      <c r="AP35" s="16">
        <v>571739468</v>
      </c>
      <c r="AQ35" s="16">
        <v>197636055</v>
      </c>
      <c r="AR35" s="16">
        <v>249076606</v>
      </c>
      <c r="AS35" s="16">
        <v>1187481633</v>
      </c>
      <c r="AT35" s="16">
        <v>487943906</v>
      </c>
      <c r="AU35" s="16">
        <v>3011642187</v>
      </c>
      <c r="AV35" s="16">
        <v>250264190</v>
      </c>
      <c r="AW35" s="16">
        <v>179047114</v>
      </c>
      <c r="AX35" s="16">
        <v>1618139668</v>
      </c>
      <c r="AY35" s="16">
        <v>529183918</v>
      </c>
      <c r="AZ35" s="16">
        <v>309978608</v>
      </c>
      <c r="BA35" s="16">
        <v>351922235</v>
      </c>
      <c r="BB35" s="16">
        <v>297684367</v>
      </c>
      <c r="BC35" s="9">
        <v>819174311</v>
      </c>
    </row>
    <row r="36" spans="1:55" x14ac:dyDescent="0.25">
      <c r="A36" s="20" t="s">
        <v>129</v>
      </c>
      <c r="B36" s="16">
        <v>60440656658</v>
      </c>
      <c r="C36" s="16">
        <v>467529526</v>
      </c>
      <c r="D36" s="16">
        <v>207160956</v>
      </c>
      <c r="E36" s="16">
        <v>279625298</v>
      </c>
      <c r="F36" s="16">
        <v>1265188920</v>
      </c>
      <c r="G36" s="16">
        <v>884056858</v>
      </c>
      <c r="H36" s="16">
        <v>293478898</v>
      </c>
      <c r="I36" s="16">
        <v>721887822</v>
      </c>
      <c r="J36" s="16">
        <v>227209907</v>
      </c>
      <c r="K36" s="16">
        <v>74410439</v>
      </c>
      <c r="L36" s="16">
        <v>8378686138</v>
      </c>
      <c r="M36" s="16">
        <v>161683279</v>
      </c>
      <c r="N36" s="16">
        <v>186169999</v>
      </c>
      <c r="O36" s="16">
        <v>1464162560</v>
      </c>
      <c r="P36" s="16">
        <v>276804202</v>
      </c>
      <c r="Q36" s="16">
        <v>862979217</v>
      </c>
      <c r="R36" s="16">
        <v>1566432962</v>
      </c>
      <c r="S36" s="16">
        <v>1024705867</v>
      </c>
      <c r="T36" s="16">
        <v>487279120</v>
      </c>
      <c r="U36" s="16">
        <v>337749171</v>
      </c>
      <c r="V36" s="16">
        <v>408280759</v>
      </c>
      <c r="W36" s="16">
        <v>477643482</v>
      </c>
      <c r="X36" s="16">
        <v>693408691</v>
      </c>
      <c r="Y36" s="16">
        <v>2904908402</v>
      </c>
      <c r="Z36" s="16">
        <v>133302789</v>
      </c>
      <c r="AA36" s="16">
        <v>179553779</v>
      </c>
      <c r="AB36" s="16">
        <v>309172110</v>
      </c>
      <c r="AC36" s="16">
        <v>212878118</v>
      </c>
      <c r="AD36" s="16">
        <v>435704054</v>
      </c>
      <c r="AE36" s="16">
        <v>1153434234</v>
      </c>
      <c r="AF36" s="16">
        <v>215772482</v>
      </c>
      <c r="AG36" s="16">
        <v>728486934</v>
      </c>
      <c r="AH36" s="16">
        <v>811878784</v>
      </c>
      <c r="AI36" s="16">
        <v>312756321</v>
      </c>
      <c r="AJ36" s="16">
        <v>343166524</v>
      </c>
      <c r="AK36" s="16">
        <v>348793536</v>
      </c>
      <c r="AL36" s="16">
        <v>239552276</v>
      </c>
      <c r="AM36" s="16">
        <v>817717961</v>
      </c>
      <c r="AN36" s="16">
        <v>275588864</v>
      </c>
      <c r="AO36" s="16">
        <v>5982453105</v>
      </c>
      <c r="AP36" s="16">
        <v>583374648</v>
      </c>
      <c r="AQ36" s="16">
        <v>197636055</v>
      </c>
      <c r="AR36" s="16">
        <v>250811288</v>
      </c>
      <c r="AS36" s="16">
        <v>1175815329</v>
      </c>
      <c r="AT36" s="16">
        <v>504021015</v>
      </c>
      <c r="AU36" s="16">
        <v>3228141457</v>
      </c>
      <c r="AV36" s="16">
        <v>250525586</v>
      </c>
      <c r="AW36" s="16">
        <v>181106340</v>
      </c>
      <c r="AX36" s="16">
        <v>1620169101</v>
      </c>
      <c r="AY36" s="16">
        <v>526648345</v>
      </c>
      <c r="AZ36" s="16">
        <v>311913477</v>
      </c>
      <c r="BA36" s="16">
        <v>371616792</v>
      </c>
      <c r="BB36" s="16">
        <v>297825845</v>
      </c>
      <c r="BC36" s="9">
        <v>890420685</v>
      </c>
    </row>
    <row r="37" spans="1:55" x14ac:dyDescent="0.25">
      <c r="A37" s="20" t="s">
        <v>130</v>
      </c>
      <c r="B37" s="16">
        <v>41187821491</v>
      </c>
      <c r="C37" s="16">
        <v>307377133</v>
      </c>
      <c r="D37" s="16">
        <v>125321150</v>
      </c>
      <c r="E37" s="16">
        <v>197790059</v>
      </c>
      <c r="F37" s="16">
        <v>909620105</v>
      </c>
      <c r="G37" s="16">
        <v>1255120265</v>
      </c>
      <c r="H37" s="16">
        <v>172171923</v>
      </c>
      <c r="I37" s="16">
        <v>465190054</v>
      </c>
      <c r="J37" s="16">
        <v>161841961</v>
      </c>
      <c r="K37" s="16">
        <v>24815905</v>
      </c>
      <c r="L37" s="16">
        <v>5543945587</v>
      </c>
      <c r="M37" s="16">
        <v>128712431</v>
      </c>
      <c r="N37" s="16">
        <v>135042357</v>
      </c>
      <c r="O37" s="16">
        <v>1211009626</v>
      </c>
      <c r="P37" s="16">
        <v>198268632</v>
      </c>
      <c r="Q37" s="16">
        <v>592419444</v>
      </c>
      <c r="R37" s="16">
        <v>917733153</v>
      </c>
      <c r="S37" s="16">
        <v>513718423</v>
      </c>
      <c r="T37" s="16">
        <v>415830777</v>
      </c>
      <c r="U37" s="16">
        <v>167370456</v>
      </c>
      <c r="V37" s="16">
        <v>193693582</v>
      </c>
      <c r="W37" s="16">
        <v>303518885</v>
      </c>
      <c r="X37" s="16">
        <v>508178366</v>
      </c>
      <c r="Y37" s="16">
        <v>2193317567</v>
      </c>
      <c r="Z37" s="16">
        <v>92798696</v>
      </c>
      <c r="AA37" s="16">
        <v>157544206</v>
      </c>
      <c r="AB37" s="16">
        <v>265382678</v>
      </c>
      <c r="AC37" s="16">
        <v>145284159</v>
      </c>
      <c r="AD37" s="16">
        <v>270227522</v>
      </c>
      <c r="AE37" s="16">
        <v>784173798</v>
      </c>
      <c r="AF37" s="16">
        <v>154488387</v>
      </c>
      <c r="AG37" s="16">
        <v>423709762</v>
      </c>
      <c r="AH37" s="16">
        <v>731555276</v>
      </c>
      <c r="AI37" s="16">
        <v>176810367</v>
      </c>
      <c r="AJ37" s="16">
        <v>263652188</v>
      </c>
      <c r="AK37" s="16">
        <v>238658762</v>
      </c>
      <c r="AL37" s="16">
        <v>157154818</v>
      </c>
      <c r="AM37" s="16">
        <v>772762164</v>
      </c>
      <c r="AN37" s="16">
        <v>203592726</v>
      </c>
      <c r="AO37" s="16">
        <v>4229865807</v>
      </c>
      <c r="AP37" s="16">
        <v>396304401</v>
      </c>
      <c r="AQ37" s="16">
        <v>172541542</v>
      </c>
      <c r="AR37" s="16">
        <v>167007863</v>
      </c>
      <c r="AS37" s="16">
        <v>779931753</v>
      </c>
      <c r="AT37" s="16">
        <v>345603816</v>
      </c>
      <c r="AU37" s="16">
        <v>2169891790</v>
      </c>
      <c r="AV37" s="16">
        <v>196815441</v>
      </c>
      <c r="AW37" s="16">
        <v>126687924</v>
      </c>
      <c r="AX37" s="16">
        <v>823992372</v>
      </c>
      <c r="AY37" s="16">
        <v>426365960</v>
      </c>
      <c r="AZ37" s="16">
        <v>184719628</v>
      </c>
      <c r="BA37" s="16">
        <v>248869275</v>
      </c>
      <c r="BB37" s="16">
        <v>201298312</v>
      </c>
      <c r="BC37" s="9">
        <v>562343292</v>
      </c>
    </row>
    <row r="38" spans="1:55" x14ac:dyDescent="0.25">
      <c r="A38" s="20" t="s">
        <v>111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6"/>
    </row>
    <row r="39" spans="1:55" x14ac:dyDescent="0.25">
      <c r="A39" s="20" t="s">
        <v>131</v>
      </c>
      <c r="B39" s="15">
        <f>+B36-B35</f>
        <v>700507018</v>
      </c>
      <c r="C39" s="15">
        <f t="shared" ref="C39:BC39" si="13">+C36-C35</f>
        <v>18586934</v>
      </c>
      <c r="D39" s="15">
        <f t="shared" si="13"/>
        <v>-13091824</v>
      </c>
      <c r="E39" s="15">
        <f t="shared" si="13"/>
        <v>20843898</v>
      </c>
      <c r="F39" s="15">
        <f t="shared" si="13"/>
        <v>-14386293</v>
      </c>
      <c r="G39" s="15">
        <f t="shared" si="13"/>
        <v>-27614789</v>
      </c>
      <c r="H39" s="15">
        <f t="shared" si="13"/>
        <v>14187362</v>
      </c>
      <c r="I39" s="15">
        <f t="shared" si="13"/>
        <v>47468098</v>
      </c>
      <c r="J39" s="15">
        <f t="shared" si="13"/>
        <v>40840174</v>
      </c>
      <c r="K39" s="15">
        <f t="shared" si="13"/>
        <v>1461396</v>
      </c>
      <c r="L39" s="15">
        <f t="shared" si="13"/>
        <v>-84515796</v>
      </c>
      <c r="M39" s="15">
        <f t="shared" si="13"/>
        <v>-2158555</v>
      </c>
      <c r="N39" s="15">
        <f t="shared" si="13"/>
        <v>9218699</v>
      </c>
      <c r="O39" s="15">
        <f t="shared" si="13"/>
        <v>-84819825</v>
      </c>
      <c r="P39" s="15">
        <f t="shared" si="13"/>
        <v>28895095</v>
      </c>
      <c r="Q39" s="15">
        <f t="shared" si="13"/>
        <v>1381711</v>
      </c>
      <c r="R39" s="15">
        <f t="shared" si="13"/>
        <v>-8732962</v>
      </c>
      <c r="S39" s="15">
        <f t="shared" si="13"/>
        <v>-29787077</v>
      </c>
      <c r="T39" s="15">
        <f t="shared" si="13"/>
        <v>1072905</v>
      </c>
      <c r="U39" s="15">
        <f t="shared" si="13"/>
        <v>4686003</v>
      </c>
      <c r="V39" s="15">
        <f t="shared" si="13"/>
        <v>72423769</v>
      </c>
      <c r="W39" s="15">
        <f t="shared" si="13"/>
        <v>26281023</v>
      </c>
      <c r="X39" s="15">
        <f t="shared" si="13"/>
        <v>37186379</v>
      </c>
      <c r="Y39" s="15">
        <f t="shared" si="13"/>
        <v>55152163</v>
      </c>
      <c r="Z39" s="15">
        <f t="shared" si="13"/>
        <v>-2869559</v>
      </c>
      <c r="AA39" s="15">
        <f t="shared" si="13"/>
        <v>23868956</v>
      </c>
      <c r="AB39" s="15">
        <f t="shared" si="13"/>
        <v>5023225</v>
      </c>
      <c r="AC39" s="15">
        <f t="shared" si="13"/>
        <v>-13178915</v>
      </c>
      <c r="AD39" s="15">
        <f t="shared" si="13"/>
        <v>55313790</v>
      </c>
      <c r="AE39" s="15">
        <f t="shared" si="13"/>
        <v>-12763271</v>
      </c>
      <c r="AF39" s="15">
        <f t="shared" si="13"/>
        <v>-3285419</v>
      </c>
      <c r="AG39" s="15">
        <f t="shared" si="13"/>
        <v>148422551</v>
      </c>
      <c r="AH39" s="15">
        <f t="shared" si="13"/>
        <v>258112416</v>
      </c>
      <c r="AI39" s="15">
        <f t="shared" si="13"/>
        <v>8371356</v>
      </c>
      <c r="AJ39" s="15">
        <f t="shared" si="13"/>
        <v>17020251</v>
      </c>
      <c r="AK39" s="15">
        <f t="shared" si="13"/>
        <v>18228526</v>
      </c>
      <c r="AL39" s="15">
        <f t="shared" si="13"/>
        <v>8117788</v>
      </c>
      <c r="AM39" s="15">
        <f t="shared" si="13"/>
        <v>7587040</v>
      </c>
      <c r="AN39" s="15">
        <f t="shared" si="13"/>
        <v>13723433</v>
      </c>
      <c r="AO39" s="15">
        <f t="shared" si="13"/>
        <v>-26475195</v>
      </c>
      <c r="AP39" s="15">
        <f t="shared" si="13"/>
        <v>11635180</v>
      </c>
      <c r="AQ39" s="15">
        <f t="shared" si="13"/>
        <v>0</v>
      </c>
      <c r="AR39" s="15">
        <f t="shared" si="13"/>
        <v>1734682</v>
      </c>
      <c r="AS39" s="15">
        <f t="shared" si="13"/>
        <v>-11666304</v>
      </c>
      <c r="AT39" s="15">
        <f t="shared" si="13"/>
        <v>16077109</v>
      </c>
      <c r="AU39" s="15">
        <f t="shared" si="13"/>
        <v>216499270</v>
      </c>
      <c r="AV39" s="15">
        <f t="shared" si="13"/>
        <v>261396</v>
      </c>
      <c r="AW39" s="15">
        <f t="shared" si="13"/>
        <v>2059226</v>
      </c>
      <c r="AX39" s="15">
        <f t="shared" si="13"/>
        <v>2029433</v>
      </c>
      <c r="AY39" s="15">
        <f t="shared" si="13"/>
        <v>-2535573</v>
      </c>
      <c r="AZ39" s="15">
        <f t="shared" si="13"/>
        <v>1934869</v>
      </c>
      <c r="BA39" s="15">
        <f t="shared" si="13"/>
        <v>19694557</v>
      </c>
      <c r="BB39" s="15">
        <f t="shared" si="13"/>
        <v>141478</v>
      </c>
      <c r="BC39" s="8">
        <f t="shared" si="13"/>
        <v>71246374</v>
      </c>
    </row>
    <row r="40" spans="1:55" x14ac:dyDescent="0.25">
      <c r="A40" s="20" t="s">
        <v>123</v>
      </c>
      <c r="B40" s="15">
        <f>+B37-B35</f>
        <v>-18552328149</v>
      </c>
      <c r="C40" s="15">
        <f t="shared" ref="C40:BC40" si="14">+C37-C35</f>
        <v>-141565459</v>
      </c>
      <c r="D40" s="15">
        <f t="shared" si="14"/>
        <v>-94931630</v>
      </c>
      <c r="E40" s="15">
        <f t="shared" si="14"/>
        <v>-60991341</v>
      </c>
      <c r="F40" s="15">
        <f t="shared" si="14"/>
        <v>-369955108</v>
      </c>
      <c r="G40" s="15">
        <f t="shared" si="14"/>
        <v>343448618</v>
      </c>
      <c r="H40" s="15">
        <f t="shared" si="14"/>
        <v>-107119613</v>
      </c>
      <c r="I40" s="15">
        <f t="shared" si="14"/>
        <v>-209229670</v>
      </c>
      <c r="J40" s="15">
        <f t="shared" si="14"/>
        <v>-24527772</v>
      </c>
      <c r="K40" s="15">
        <f t="shared" si="14"/>
        <v>-48133138</v>
      </c>
      <c r="L40" s="15">
        <f t="shared" si="14"/>
        <v>-2919256347</v>
      </c>
      <c r="M40" s="15">
        <f t="shared" si="14"/>
        <v>-35129403</v>
      </c>
      <c r="N40" s="15">
        <f t="shared" si="14"/>
        <v>-41908943</v>
      </c>
      <c r="O40" s="15">
        <f t="shared" si="14"/>
        <v>-337972759</v>
      </c>
      <c r="P40" s="15">
        <f t="shared" si="14"/>
        <v>-49640475</v>
      </c>
      <c r="Q40" s="15">
        <f t="shared" si="14"/>
        <v>-269178062</v>
      </c>
      <c r="R40" s="15">
        <f t="shared" si="14"/>
        <v>-657432771</v>
      </c>
      <c r="S40" s="15">
        <f t="shared" si="14"/>
        <v>-540774521</v>
      </c>
      <c r="T40" s="15">
        <f t="shared" si="14"/>
        <v>-70375438</v>
      </c>
      <c r="U40" s="15">
        <f t="shared" si="14"/>
        <v>-165692712</v>
      </c>
      <c r="V40" s="15">
        <f t="shared" si="14"/>
        <v>-142163408</v>
      </c>
      <c r="W40" s="15">
        <f t="shared" si="14"/>
        <v>-147843574</v>
      </c>
      <c r="X40" s="15">
        <f t="shared" si="14"/>
        <v>-148043946</v>
      </c>
      <c r="Y40" s="15">
        <f t="shared" si="14"/>
        <v>-656438672</v>
      </c>
      <c r="Z40" s="15">
        <f t="shared" si="14"/>
        <v>-43373652</v>
      </c>
      <c r="AA40" s="15">
        <f t="shared" si="14"/>
        <v>1859383</v>
      </c>
      <c r="AB40" s="15">
        <f t="shared" si="14"/>
        <v>-38766207</v>
      </c>
      <c r="AC40" s="15">
        <f t="shared" si="14"/>
        <v>-80772874</v>
      </c>
      <c r="AD40" s="15">
        <f t="shared" si="14"/>
        <v>-110162742</v>
      </c>
      <c r="AE40" s="15">
        <f t="shared" si="14"/>
        <v>-382023707</v>
      </c>
      <c r="AF40" s="15">
        <f t="shared" si="14"/>
        <v>-64569514</v>
      </c>
      <c r="AG40" s="15">
        <f t="shared" si="14"/>
        <v>-156354621</v>
      </c>
      <c r="AH40" s="15">
        <f t="shared" si="14"/>
        <v>177788908</v>
      </c>
      <c r="AI40" s="15">
        <f t="shared" si="14"/>
        <v>-127574598</v>
      </c>
      <c r="AJ40" s="15">
        <f t="shared" si="14"/>
        <v>-62494085</v>
      </c>
      <c r="AK40" s="15">
        <f t="shared" si="14"/>
        <v>-91906248</v>
      </c>
      <c r="AL40" s="15">
        <f t="shared" si="14"/>
        <v>-74279670</v>
      </c>
      <c r="AM40" s="15">
        <f t="shared" si="14"/>
        <v>-37368757</v>
      </c>
      <c r="AN40" s="15">
        <f t="shared" si="14"/>
        <v>-58272705</v>
      </c>
      <c r="AO40" s="15">
        <f t="shared" si="14"/>
        <v>-1779062493</v>
      </c>
      <c r="AP40" s="15">
        <f t="shared" si="14"/>
        <v>-175435067</v>
      </c>
      <c r="AQ40" s="15">
        <f t="shared" si="14"/>
        <v>-25094513</v>
      </c>
      <c r="AR40" s="15">
        <f t="shared" si="14"/>
        <v>-82068743</v>
      </c>
      <c r="AS40" s="15">
        <f t="shared" si="14"/>
        <v>-407549880</v>
      </c>
      <c r="AT40" s="15">
        <f t="shared" si="14"/>
        <v>-142340090</v>
      </c>
      <c r="AU40" s="15">
        <f t="shared" si="14"/>
        <v>-841750397</v>
      </c>
      <c r="AV40" s="15">
        <f t="shared" si="14"/>
        <v>-53448749</v>
      </c>
      <c r="AW40" s="15">
        <f t="shared" si="14"/>
        <v>-52359190</v>
      </c>
      <c r="AX40" s="15">
        <f t="shared" si="14"/>
        <v>-794147296</v>
      </c>
      <c r="AY40" s="15">
        <f t="shared" si="14"/>
        <v>-102817958</v>
      </c>
      <c r="AZ40" s="15">
        <f t="shared" si="14"/>
        <v>-125258980</v>
      </c>
      <c r="BA40" s="15">
        <f t="shared" si="14"/>
        <v>-103052960</v>
      </c>
      <c r="BB40" s="15">
        <f t="shared" si="14"/>
        <v>-96386055</v>
      </c>
      <c r="BC40" s="8">
        <f t="shared" si="14"/>
        <v>-256831019</v>
      </c>
    </row>
    <row r="41" spans="1:55" x14ac:dyDescent="0.25">
      <c r="A41" s="20" t="s">
        <v>124</v>
      </c>
      <c r="B41" s="15">
        <f>+B37-B36</f>
        <v>-19252835167</v>
      </c>
      <c r="C41" s="15">
        <f t="shared" ref="C41:BC41" si="15">+C37-C36</f>
        <v>-160152393</v>
      </c>
      <c r="D41" s="15">
        <f t="shared" si="15"/>
        <v>-81839806</v>
      </c>
      <c r="E41" s="15">
        <f t="shared" si="15"/>
        <v>-81835239</v>
      </c>
      <c r="F41" s="15">
        <f t="shared" si="15"/>
        <v>-355568815</v>
      </c>
      <c r="G41" s="15">
        <f t="shared" si="15"/>
        <v>371063407</v>
      </c>
      <c r="H41" s="15">
        <f t="shared" si="15"/>
        <v>-121306975</v>
      </c>
      <c r="I41" s="15">
        <f t="shared" si="15"/>
        <v>-256697768</v>
      </c>
      <c r="J41" s="15">
        <f t="shared" si="15"/>
        <v>-65367946</v>
      </c>
      <c r="K41" s="15">
        <f t="shared" si="15"/>
        <v>-49594534</v>
      </c>
      <c r="L41" s="15">
        <f t="shared" si="15"/>
        <v>-2834740551</v>
      </c>
      <c r="M41" s="15">
        <f t="shared" si="15"/>
        <v>-32970848</v>
      </c>
      <c r="N41" s="15">
        <f t="shared" si="15"/>
        <v>-51127642</v>
      </c>
      <c r="O41" s="15">
        <f t="shared" si="15"/>
        <v>-253152934</v>
      </c>
      <c r="P41" s="15">
        <f t="shared" si="15"/>
        <v>-78535570</v>
      </c>
      <c r="Q41" s="15">
        <f t="shared" si="15"/>
        <v>-270559773</v>
      </c>
      <c r="R41" s="15">
        <f t="shared" si="15"/>
        <v>-648699809</v>
      </c>
      <c r="S41" s="15">
        <f t="shared" si="15"/>
        <v>-510987444</v>
      </c>
      <c r="T41" s="15">
        <f t="shared" si="15"/>
        <v>-71448343</v>
      </c>
      <c r="U41" s="15">
        <f t="shared" si="15"/>
        <v>-170378715</v>
      </c>
      <c r="V41" s="15">
        <f t="shared" si="15"/>
        <v>-214587177</v>
      </c>
      <c r="W41" s="15">
        <f t="shared" si="15"/>
        <v>-174124597</v>
      </c>
      <c r="X41" s="15">
        <f t="shared" si="15"/>
        <v>-185230325</v>
      </c>
      <c r="Y41" s="15">
        <f t="shared" si="15"/>
        <v>-711590835</v>
      </c>
      <c r="Z41" s="15">
        <f t="shared" si="15"/>
        <v>-40504093</v>
      </c>
      <c r="AA41" s="15">
        <f t="shared" si="15"/>
        <v>-22009573</v>
      </c>
      <c r="AB41" s="15">
        <f t="shared" si="15"/>
        <v>-43789432</v>
      </c>
      <c r="AC41" s="15">
        <f t="shared" si="15"/>
        <v>-67593959</v>
      </c>
      <c r="AD41" s="15">
        <f t="shared" si="15"/>
        <v>-165476532</v>
      </c>
      <c r="AE41" s="15">
        <f t="shared" si="15"/>
        <v>-369260436</v>
      </c>
      <c r="AF41" s="15">
        <f t="shared" si="15"/>
        <v>-61284095</v>
      </c>
      <c r="AG41" s="15">
        <f t="shared" si="15"/>
        <v>-304777172</v>
      </c>
      <c r="AH41" s="15">
        <f t="shared" si="15"/>
        <v>-80323508</v>
      </c>
      <c r="AI41" s="15">
        <f t="shared" si="15"/>
        <v>-135945954</v>
      </c>
      <c r="AJ41" s="15">
        <f t="shared" si="15"/>
        <v>-79514336</v>
      </c>
      <c r="AK41" s="15">
        <f t="shared" si="15"/>
        <v>-110134774</v>
      </c>
      <c r="AL41" s="15">
        <f t="shared" si="15"/>
        <v>-82397458</v>
      </c>
      <c r="AM41" s="15">
        <f t="shared" si="15"/>
        <v>-44955797</v>
      </c>
      <c r="AN41" s="15">
        <f t="shared" si="15"/>
        <v>-71996138</v>
      </c>
      <c r="AO41" s="15">
        <f t="shared" si="15"/>
        <v>-1752587298</v>
      </c>
      <c r="AP41" s="15">
        <f t="shared" si="15"/>
        <v>-187070247</v>
      </c>
      <c r="AQ41" s="15">
        <f t="shared" si="15"/>
        <v>-25094513</v>
      </c>
      <c r="AR41" s="15">
        <f t="shared" si="15"/>
        <v>-83803425</v>
      </c>
      <c r="AS41" s="15">
        <f t="shared" si="15"/>
        <v>-395883576</v>
      </c>
      <c r="AT41" s="15">
        <f t="shared" si="15"/>
        <v>-158417199</v>
      </c>
      <c r="AU41" s="15">
        <f t="shared" si="15"/>
        <v>-1058249667</v>
      </c>
      <c r="AV41" s="15">
        <f t="shared" si="15"/>
        <v>-53710145</v>
      </c>
      <c r="AW41" s="15">
        <f t="shared" si="15"/>
        <v>-54418416</v>
      </c>
      <c r="AX41" s="15">
        <f t="shared" si="15"/>
        <v>-796176729</v>
      </c>
      <c r="AY41" s="15">
        <f t="shared" si="15"/>
        <v>-100282385</v>
      </c>
      <c r="AZ41" s="15">
        <f t="shared" si="15"/>
        <v>-127193849</v>
      </c>
      <c r="BA41" s="15">
        <f t="shared" si="15"/>
        <v>-122747517</v>
      </c>
      <c r="BB41" s="15">
        <f t="shared" si="15"/>
        <v>-96527533</v>
      </c>
      <c r="BC41" s="8">
        <f t="shared" si="15"/>
        <v>-328077393</v>
      </c>
    </row>
    <row r="42" spans="1:55" x14ac:dyDescent="0.25">
      <c r="A42" s="20" t="s">
        <v>125</v>
      </c>
      <c r="B42" s="17">
        <f>IF(B35=0,0,B37*100/B35)</f>
        <v>68.944958690598952</v>
      </c>
      <c r="C42" s="17">
        <f t="shared" ref="C42:BC42" si="16">IF(C35=0,0,C37*100/C35)</f>
        <v>68.466912802962568</v>
      </c>
      <c r="D42" s="17">
        <f t="shared" si="16"/>
        <v>56.898782389943044</v>
      </c>
      <c r="E42" s="17">
        <f t="shared" si="16"/>
        <v>76.431327367422853</v>
      </c>
      <c r="F42" s="17">
        <f t="shared" si="16"/>
        <v>71.087662199033232</v>
      </c>
      <c r="G42" s="17">
        <f t="shared" si="16"/>
        <v>137.67240312125227</v>
      </c>
      <c r="H42" s="17">
        <f t="shared" si="16"/>
        <v>61.645950846143798</v>
      </c>
      <c r="I42" s="17">
        <f t="shared" si="16"/>
        <v>68.976341801059192</v>
      </c>
      <c r="J42" s="17">
        <f t="shared" si="16"/>
        <v>86.839187026146575</v>
      </c>
      <c r="K42" s="17">
        <f t="shared" si="16"/>
        <v>34.018136468219332</v>
      </c>
      <c r="L42" s="17">
        <f t="shared" si="16"/>
        <v>65.506478874476542</v>
      </c>
      <c r="M42" s="17">
        <f t="shared" si="16"/>
        <v>78.558953997060357</v>
      </c>
      <c r="N42" s="17">
        <f t="shared" si="16"/>
        <v>76.316114659796227</v>
      </c>
      <c r="O42" s="17">
        <f t="shared" si="16"/>
        <v>78.180981122002876</v>
      </c>
      <c r="P42" s="17">
        <f t="shared" si="16"/>
        <v>79.976340683603851</v>
      </c>
      <c r="Q42" s="17">
        <f t="shared" si="16"/>
        <v>68.758258917244362</v>
      </c>
      <c r="R42" s="17">
        <f t="shared" si="16"/>
        <v>58.262633733816095</v>
      </c>
      <c r="S42" s="17">
        <f t="shared" si="16"/>
        <v>48.717103886092957</v>
      </c>
      <c r="T42" s="17">
        <f t="shared" si="16"/>
        <v>85.525598844926321</v>
      </c>
      <c r="U42" s="17">
        <f t="shared" si="16"/>
        <v>50.251865736171702</v>
      </c>
      <c r="V42" s="17">
        <f t="shared" si="16"/>
        <v>57.671445813886443</v>
      </c>
      <c r="W42" s="17">
        <f t="shared" si="16"/>
        <v>67.245044187425435</v>
      </c>
      <c r="X42" s="17">
        <f t="shared" si="16"/>
        <v>77.439970678717188</v>
      </c>
      <c r="Y42" s="17">
        <f t="shared" si="16"/>
        <v>76.965093960796139</v>
      </c>
      <c r="Z42" s="17">
        <f t="shared" si="16"/>
        <v>68.147973772178773</v>
      </c>
      <c r="AA42" s="17">
        <f t="shared" si="16"/>
        <v>101.19432515268363</v>
      </c>
      <c r="AB42" s="17">
        <f t="shared" si="16"/>
        <v>87.254200520906068</v>
      </c>
      <c r="AC42" s="17">
        <f t="shared" si="16"/>
        <v>64.268807332351386</v>
      </c>
      <c r="AD42" s="17">
        <f t="shared" si="16"/>
        <v>71.039547426481974</v>
      </c>
      <c r="AE42" s="17">
        <f t="shared" si="16"/>
        <v>67.241937548134274</v>
      </c>
      <c r="AF42" s="17">
        <f t="shared" si="16"/>
        <v>70.523996758281726</v>
      </c>
      <c r="AG42" s="17">
        <f t="shared" si="16"/>
        <v>73.045298835388067</v>
      </c>
      <c r="AH42" s="17">
        <f t="shared" si="16"/>
        <v>132.10540008814692</v>
      </c>
      <c r="AI42" s="17">
        <f t="shared" si="16"/>
        <v>58.087746548191035</v>
      </c>
      <c r="AJ42" s="17">
        <f t="shared" si="16"/>
        <v>80.838632793452163</v>
      </c>
      <c r="AK42" s="17">
        <f t="shared" si="16"/>
        <v>72.1972243825806</v>
      </c>
      <c r="AL42" s="17">
        <f t="shared" si="16"/>
        <v>67.904666827357204</v>
      </c>
      <c r="AM42" s="17">
        <f t="shared" si="16"/>
        <v>95.38731876153139</v>
      </c>
      <c r="AN42" s="17">
        <f t="shared" si="16"/>
        <v>77.747079949624961</v>
      </c>
      <c r="AO42" s="17">
        <f t="shared" si="16"/>
        <v>70.393015123844961</v>
      </c>
      <c r="AP42" s="17">
        <f t="shared" si="16"/>
        <v>69.315557728822043</v>
      </c>
      <c r="AQ42" s="17">
        <f t="shared" si="16"/>
        <v>87.302664485991684</v>
      </c>
      <c r="AR42" s="17">
        <f t="shared" si="16"/>
        <v>67.050802434653377</v>
      </c>
      <c r="AS42" s="17">
        <f t="shared" si="16"/>
        <v>65.679479271575389</v>
      </c>
      <c r="AT42" s="17">
        <f t="shared" si="16"/>
        <v>70.828595613201486</v>
      </c>
      <c r="AU42" s="17">
        <f t="shared" si="16"/>
        <v>72.050119345734885</v>
      </c>
      <c r="AV42" s="17">
        <f t="shared" si="16"/>
        <v>78.643069549822528</v>
      </c>
      <c r="AW42" s="17">
        <f t="shared" si="16"/>
        <v>70.756752884606669</v>
      </c>
      <c r="AX42" s="17">
        <f t="shared" si="16"/>
        <v>50.922203336034897</v>
      </c>
      <c r="AY42" s="17">
        <f t="shared" si="16"/>
        <v>80.570468129759007</v>
      </c>
      <c r="AZ42" s="17">
        <f t="shared" si="16"/>
        <v>59.591088943789309</v>
      </c>
      <c r="BA42" s="17">
        <f t="shared" si="16"/>
        <v>70.717121639103027</v>
      </c>
      <c r="BB42" s="17">
        <f t="shared" si="16"/>
        <v>67.621391754172976</v>
      </c>
      <c r="BC42" s="10">
        <f t="shared" si="16"/>
        <v>68.647574081458231</v>
      </c>
    </row>
    <row r="43" spans="1:55" x14ac:dyDescent="0.25">
      <c r="A43" s="20" t="s">
        <v>126</v>
      </c>
      <c r="B43" s="17">
        <f>IF(B36=0,0,B37*100/B36)</f>
        <v>68.145886839150236</v>
      </c>
      <c r="C43" s="17">
        <f t="shared" ref="C43:BC43" si="17">IF(C36=0,0,C37*100/C36)</f>
        <v>65.744967088987664</v>
      </c>
      <c r="D43" s="17">
        <f t="shared" si="17"/>
        <v>60.494579876335386</v>
      </c>
      <c r="E43" s="17">
        <f t="shared" si="17"/>
        <v>70.733964492726258</v>
      </c>
      <c r="F43" s="17">
        <f t="shared" si="17"/>
        <v>71.895990442281146</v>
      </c>
      <c r="G43" s="17">
        <f t="shared" si="17"/>
        <v>141.97279888077063</v>
      </c>
      <c r="H43" s="17">
        <f t="shared" si="17"/>
        <v>58.66586121636589</v>
      </c>
      <c r="I43" s="17">
        <f t="shared" si="17"/>
        <v>64.440767640488048</v>
      </c>
      <c r="J43" s="17">
        <f t="shared" si="17"/>
        <v>71.230151509194542</v>
      </c>
      <c r="K43" s="17">
        <f t="shared" si="17"/>
        <v>33.350031707244732</v>
      </c>
      <c r="L43" s="17">
        <f t="shared" si="17"/>
        <v>66.167242640304281</v>
      </c>
      <c r="M43" s="17">
        <f t="shared" si="17"/>
        <v>79.60775647059954</v>
      </c>
      <c r="N43" s="17">
        <f t="shared" si="17"/>
        <v>72.53712076348026</v>
      </c>
      <c r="O43" s="17">
        <f t="shared" si="17"/>
        <v>82.710052769004008</v>
      </c>
      <c r="P43" s="17">
        <f t="shared" si="17"/>
        <v>71.627753685617819</v>
      </c>
      <c r="Q43" s="17">
        <f t="shared" si="17"/>
        <v>68.648170469208409</v>
      </c>
      <c r="R43" s="17">
        <f t="shared" si="17"/>
        <v>58.58745157074906</v>
      </c>
      <c r="S43" s="17">
        <f t="shared" si="17"/>
        <v>50.133256727025255</v>
      </c>
      <c r="T43" s="17">
        <f t="shared" si="17"/>
        <v>85.337286153365241</v>
      </c>
      <c r="U43" s="17">
        <f t="shared" si="17"/>
        <v>49.554660787013447</v>
      </c>
      <c r="V43" s="17">
        <f t="shared" si="17"/>
        <v>47.441271167030429</v>
      </c>
      <c r="W43" s="17">
        <f t="shared" si="17"/>
        <v>63.545070002651059</v>
      </c>
      <c r="X43" s="17">
        <f t="shared" si="17"/>
        <v>73.286991149062473</v>
      </c>
      <c r="Y43" s="17">
        <f t="shared" si="17"/>
        <v>75.503846024539811</v>
      </c>
      <c r="Z43" s="17">
        <f t="shared" si="17"/>
        <v>69.614969571266812</v>
      </c>
      <c r="AA43" s="17">
        <f t="shared" si="17"/>
        <v>87.742071972765331</v>
      </c>
      <c r="AB43" s="17">
        <f t="shared" si="17"/>
        <v>85.836551686372999</v>
      </c>
      <c r="AC43" s="17">
        <f t="shared" si="17"/>
        <v>68.247577705473702</v>
      </c>
      <c r="AD43" s="17">
        <f t="shared" si="17"/>
        <v>62.020887691809264</v>
      </c>
      <c r="AE43" s="17">
        <f t="shared" si="17"/>
        <v>67.98599997162907</v>
      </c>
      <c r="AF43" s="17">
        <f t="shared" si="17"/>
        <v>71.597817093284391</v>
      </c>
      <c r="AG43" s="17">
        <f t="shared" si="17"/>
        <v>58.162987175827645</v>
      </c>
      <c r="AH43" s="17">
        <f t="shared" si="17"/>
        <v>90.106465449896518</v>
      </c>
      <c r="AI43" s="17">
        <f t="shared" si="17"/>
        <v>56.532947578699776</v>
      </c>
      <c r="AJ43" s="17">
        <f t="shared" si="17"/>
        <v>76.829227083933162</v>
      </c>
      <c r="AK43" s="17">
        <f t="shared" si="17"/>
        <v>68.424078248973061</v>
      </c>
      <c r="AL43" s="17">
        <f t="shared" si="17"/>
        <v>65.603558698811952</v>
      </c>
      <c r="AM43" s="17">
        <f t="shared" si="17"/>
        <v>94.502285733699324</v>
      </c>
      <c r="AN43" s="17">
        <f t="shared" si="17"/>
        <v>73.875527133055712</v>
      </c>
      <c r="AO43" s="17">
        <f t="shared" si="17"/>
        <v>70.70453763297823</v>
      </c>
      <c r="AP43" s="17">
        <f t="shared" si="17"/>
        <v>67.933085943769015</v>
      </c>
      <c r="AQ43" s="17">
        <f t="shared" si="17"/>
        <v>87.302664485991684</v>
      </c>
      <c r="AR43" s="17">
        <f t="shared" si="17"/>
        <v>66.587060068843471</v>
      </c>
      <c r="AS43" s="17">
        <f t="shared" si="17"/>
        <v>66.331143485202858</v>
      </c>
      <c r="AT43" s="17">
        <f t="shared" si="17"/>
        <v>68.569326618256184</v>
      </c>
      <c r="AU43" s="17">
        <f t="shared" si="17"/>
        <v>67.217989635947973</v>
      </c>
      <c r="AV43" s="17">
        <f t="shared" si="17"/>
        <v>78.561014123323915</v>
      </c>
      <c r="AW43" s="17">
        <f t="shared" si="17"/>
        <v>69.952230275317802</v>
      </c>
      <c r="AX43" s="17">
        <f t="shared" si="17"/>
        <v>50.858417895478674</v>
      </c>
      <c r="AY43" s="17">
        <f t="shared" si="17"/>
        <v>80.958378403334777</v>
      </c>
      <c r="AZ43" s="17">
        <f t="shared" si="17"/>
        <v>59.221432102467311</v>
      </c>
      <c r="BA43" s="17">
        <f t="shared" si="17"/>
        <v>66.969329792825945</v>
      </c>
      <c r="BB43" s="17">
        <f t="shared" si="17"/>
        <v>67.589269158289468</v>
      </c>
      <c r="BC43" s="10">
        <f t="shared" si="17"/>
        <v>63.154787559770135</v>
      </c>
    </row>
    <row r="44" spans="1:55" x14ac:dyDescent="0.25">
      <c r="A44" s="20" t="s">
        <v>111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6"/>
    </row>
    <row r="45" spans="1:55" x14ac:dyDescent="0.25">
      <c r="A45" s="2" t="s">
        <v>132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6"/>
    </row>
    <row r="46" spans="1:55" x14ac:dyDescent="0.25">
      <c r="A46" s="20" t="s">
        <v>128</v>
      </c>
      <c r="B46" s="16">
        <v>15330503210</v>
      </c>
      <c r="C46" s="16">
        <v>196507165</v>
      </c>
      <c r="D46" s="16">
        <v>122847388</v>
      </c>
      <c r="E46" s="16">
        <v>124902120</v>
      </c>
      <c r="F46" s="16">
        <v>570505518</v>
      </c>
      <c r="G46" s="16">
        <v>328019565</v>
      </c>
      <c r="H46" s="16">
        <v>123484215</v>
      </c>
      <c r="I46" s="16">
        <v>180269792</v>
      </c>
      <c r="J46" s="16">
        <v>66067383</v>
      </c>
      <c r="K46" s="16">
        <v>53311045</v>
      </c>
      <c r="L46" s="16">
        <v>1970644185</v>
      </c>
      <c r="M46" s="16">
        <v>70253494</v>
      </c>
      <c r="N46" s="16">
        <v>85951092</v>
      </c>
      <c r="O46" s="16">
        <v>396554931</v>
      </c>
      <c r="P46" s="16">
        <v>160011359</v>
      </c>
      <c r="Q46" s="16">
        <v>240864520</v>
      </c>
      <c r="R46" s="16">
        <v>524181156</v>
      </c>
      <c r="S46" s="16">
        <v>412451844</v>
      </c>
      <c r="T46" s="16">
        <v>173798220</v>
      </c>
      <c r="U46" s="16">
        <v>140617543</v>
      </c>
      <c r="V46" s="16">
        <v>139078895</v>
      </c>
      <c r="W46" s="16">
        <v>171249833</v>
      </c>
      <c r="X46" s="16">
        <v>303534658</v>
      </c>
      <c r="Y46" s="16">
        <v>804470970</v>
      </c>
      <c r="Z46" s="16">
        <v>63066142</v>
      </c>
      <c r="AA46" s="16">
        <v>46331583</v>
      </c>
      <c r="AB46" s="16">
        <v>145488154</v>
      </c>
      <c r="AC46" s="16">
        <v>98506404</v>
      </c>
      <c r="AD46" s="16">
        <v>167248629</v>
      </c>
      <c r="AE46" s="16">
        <v>267513012</v>
      </c>
      <c r="AF46" s="16">
        <v>143416724</v>
      </c>
      <c r="AG46" s="16">
        <v>208564296</v>
      </c>
      <c r="AH46" s="16">
        <v>313653158</v>
      </c>
      <c r="AI46" s="16">
        <v>136976770</v>
      </c>
      <c r="AJ46" s="16">
        <v>204688424</v>
      </c>
      <c r="AK46" s="16">
        <v>164156193</v>
      </c>
      <c r="AL46" s="16">
        <v>113650297</v>
      </c>
      <c r="AM46" s="16">
        <v>291844972</v>
      </c>
      <c r="AN46" s="16">
        <v>129086690</v>
      </c>
      <c r="AO46" s="16">
        <v>1369763800</v>
      </c>
      <c r="AP46" s="16">
        <v>240631739</v>
      </c>
      <c r="AQ46" s="16">
        <v>89947464</v>
      </c>
      <c r="AR46" s="16">
        <v>92873014</v>
      </c>
      <c r="AS46" s="16">
        <v>455965180</v>
      </c>
      <c r="AT46" s="16">
        <v>184944380</v>
      </c>
      <c r="AU46" s="16">
        <v>702154837</v>
      </c>
      <c r="AV46" s="16">
        <v>113382145</v>
      </c>
      <c r="AW46" s="16">
        <v>78022157</v>
      </c>
      <c r="AX46" s="16">
        <v>385920408</v>
      </c>
      <c r="AY46" s="16">
        <v>190329811</v>
      </c>
      <c r="AZ46" s="16">
        <v>128372919</v>
      </c>
      <c r="BA46" s="16">
        <v>169643821</v>
      </c>
      <c r="BB46" s="16">
        <v>118886775</v>
      </c>
      <c r="BC46" s="9">
        <v>299780522</v>
      </c>
    </row>
    <row r="47" spans="1:55" x14ac:dyDescent="0.25">
      <c r="A47" s="20" t="s">
        <v>129</v>
      </c>
      <c r="B47" s="16">
        <v>15361862996</v>
      </c>
      <c r="C47" s="16">
        <v>215450647</v>
      </c>
      <c r="D47" s="16">
        <v>111397922</v>
      </c>
      <c r="E47" s="16">
        <v>124902108</v>
      </c>
      <c r="F47" s="16">
        <v>549535187</v>
      </c>
      <c r="G47" s="16">
        <v>326147903</v>
      </c>
      <c r="H47" s="16">
        <v>126719794</v>
      </c>
      <c r="I47" s="16">
        <v>197001142</v>
      </c>
      <c r="J47" s="16">
        <v>73479134</v>
      </c>
      <c r="K47" s="16">
        <v>53319925</v>
      </c>
      <c r="L47" s="16">
        <v>1900531306</v>
      </c>
      <c r="M47" s="16">
        <v>70253494</v>
      </c>
      <c r="N47" s="16">
        <v>87437452</v>
      </c>
      <c r="O47" s="16">
        <v>389929225</v>
      </c>
      <c r="P47" s="16">
        <v>161750554</v>
      </c>
      <c r="Q47" s="16">
        <v>234223586</v>
      </c>
      <c r="R47" s="16">
        <v>517181156</v>
      </c>
      <c r="S47" s="16">
        <v>415969426</v>
      </c>
      <c r="T47" s="16">
        <v>164465483</v>
      </c>
      <c r="U47" s="16">
        <v>137155872</v>
      </c>
      <c r="V47" s="16">
        <v>127908483</v>
      </c>
      <c r="W47" s="16">
        <v>186689940</v>
      </c>
      <c r="X47" s="16">
        <v>304308351</v>
      </c>
      <c r="Y47" s="16">
        <v>782552594</v>
      </c>
      <c r="Z47" s="16">
        <v>62786056</v>
      </c>
      <c r="AA47" s="16">
        <v>69109524</v>
      </c>
      <c r="AB47" s="16">
        <v>149232302</v>
      </c>
      <c r="AC47" s="16">
        <v>95759863</v>
      </c>
      <c r="AD47" s="16">
        <v>169617452</v>
      </c>
      <c r="AE47" s="16">
        <v>259864767</v>
      </c>
      <c r="AF47" s="16">
        <v>143416727</v>
      </c>
      <c r="AG47" s="16">
        <v>209314218</v>
      </c>
      <c r="AH47" s="16">
        <v>313738315</v>
      </c>
      <c r="AI47" s="16">
        <v>136209994</v>
      </c>
      <c r="AJ47" s="16">
        <v>197889449</v>
      </c>
      <c r="AK47" s="16">
        <v>175542156</v>
      </c>
      <c r="AL47" s="16">
        <v>114150297</v>
      </c>
      <c r="AM47" s="16">
        <v>291844972</v>
      </c>
      <c r="AN47" s="16">
        <v>120232524</v>
      </c>
      <c r="AO47" s="16">
        <v>1343016079</v>
      </c>
      <c r="AP47" s="16">
        <v>239524559</v>
      </c>
      <c r="AQ47" s="16">
        <v>89947464</v>
      </c>
      <c r="AR47" s="16">
        <v>92350395</v>
      </c>
      <c r="AS47" s="16">
        <v>449904210</v>
      </c>
      <c r="AT47" s="16">
        <v>184944378</v>
      </c>
      <c r="AU47" s="16">
        <v>682498847</v>
      </c>
      <c r="AV47" s="16">
        <v>115469522</v>
      </c>
      <c r="AW47" s="16">
        <v>78396508</v>
      </c>
      <c r="AX47" s="16">
        <v>357852161</v>
      </c>
      <c r="AY47" s="16">
        <v>182199921</v>
      </c>
      <c r="AZ47" s="16">
        <v>136451713</v>
      </c>
      <c r="BA47" s="16">
        <v>175418901</v>
      </c>
      <c r="BB47" s="16">
        <v>118190295</v>
      </c>
      <c r="BC47" s="9">
        <v>318908732</v>
      </c>
    </row>
    <row r="48" spans="1:55" x14ac:dyDescent="0.25">
      <c r="A48" s="20" t="s">
        <v>130</v>
      </c>
      <c r="B48" s="16">
        <v>10433096413</v>
      </c>
      <c r="C48" s="16">
        <v>157993302</v>
      </c>
      <c r="D48" s="16">
        <v>62623646</v>
      </c>
      <c r="E48" s="16">
        <v>77512295</v>
      </c>
      <c r="F48" s="16">
        <v>452338975</v>
      </c>
      <c r="G48" s="16">
        <v>497922485</v>
      </c>
      <c r="H48" s="16">
        <v>85671289</v>
      </c>
      <c r="I48" s="16">
        <v>141878532</v>
      </c>
      <c r="J48" s="16">
        <v>59799976</v>
      </c>
      <c r="K48" s="16">
        <v>19114525</v>
      </c>
      <c r="L48" s="16">
        <v>1060035402</v>
      </c>
      <c r="M48" s="16">
        <v>58405656</v>
      </c>
      <c r="N48" s="16">
        <v>67872923</v>
      </c>
      <c r="O48" s="16">
        <v>284127158</v>
      </c>
      <c r="P48" s="16">
        <v>119183111</v>
      </c>
      <c r="Q48" s="16">
        <v>181005623</v>
      </c>
      <c r="R48" s="16">
        <v>361329784</v>
      </c>
      <c r="S48" s="16">
        <v>311900025</v>
      </c>
      <c r="T48" s="16">
        <v>130943614</v>
      </c>
      <c r="U48" s="16">
        <v>54822699</v>
      </c>
      <c r="V48" s="16">
        <v>96949813</v>
      </c>
      <c r="W48" s="16">
        <v>136810088</v>
      </c>
      <c r="X48" s="16">
        <v>233587236</v>
      </c>
      <c r="Y48" s="16">
        <v>611712680</v>
      </c>
      <c r="Z48" s="16">
        <v>47175851</v>
      </c>
      <c r="AA48" s="16">
        <v>67017259</v>
      </c>
      <c r="AB48" s="16">
        <v>124757986</v>
      </c>
      <c r="AC48" s="16">
        <v>65051828</v>
      </c>
      <c r="AD48" s="16">
        <v>122746380</v>
      </c>
      <c r="AE48" s="16">
        <v>200053992</v>
      </c>
      <c r="AF48" s="16">
        <v>90928523</v>
      </c>
      <c r="AG48" s="16">
        <v>154660737</v>
      </c>
      <c r="AH48" s="16">
        <v>281256678</v>
      </c>
      <c r="AI48" s="16">
        <v>85643793</v>
      </c>
      <c r="AJ48" s="16">
        <v>147247088</v>
      </c>
      <c r="AK48" s="16">
        <v>131966282</v>
      </c>
      <c r="AL48" s="16">
        <v>84658264</v>
      </c>
      <c r="AM48" s="16">
        <v>222776014</v>
      </c>
      <c r="AN48" s="16">
        <v>87476765</v>
      </c>
      <c r="AO48" s="16">
        <v>928142838</v>
      </c>
      <c r="AP48" s="16">
        <v>158078149</v>
      </c>
      <c r="AQ48" s="16">
        <v>69523032</v>
      </c>
      <c r="AR48" s="16">
        <v>70588631</v>
      </c>
      <c r="AS48" s="16">
        <v>337792006</v>
      </c>
      <c r="AT48" s="16">
        <v>133491184</v>
      </c>
      <c r="AU48" s="16">
        <v>500047050</v>
      </c>
      <c r="AV48" s="16">
        <v>86042452</v>
      </c>
      <c r="AW48" s="16">
        <v>58317507</v>
      </c>
      <c r="AX48" s="16">
        <v>255737801</v>
      </c>
      <c r="AY48" s="16">
        <v>148454713</v>
      </c>
      <c r="AZ48" s="16">
        <v>97403381</v>
      </c>
      <c r="BA48" s="16">
        <v>130679602</v>
      </c>
      <c r="BB48" s="16">
        <v>85491691</v>
      </c>
      <c r="BC48" s="9">
        <v>210204774</v>
      </c>
    </row>
    <row r="49" spans="1:55" x14ac:dyDescent="0.25">
      <c r="A49" s="20" t="s">
        <v>111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6"/>
    </row>
    <row r="50" spans="1:55" x14ac:dyDescent="0.25">
      <c r="A50" s="20" t="s">
        <v>133</v>
      </c>
      <c r="B50" s="15">
        <f>+B47-B46</f>
        <v>31359786</v>
      </c>
      <c r="C50" s="15">
        <f t="shared" ref="C50:BC50" si="18">+C47-C46</f>
        <v>18943482</v>
      </c>
      <c r="D50" s="15">
        <f t="shared" si="18"/>
        <v>-11449466</v>
      </c>
      <c r="E50" s="15">
        <f t="shared" si="18"/>
        <v>-12</v>
      </c>
      <c r="F50" s="15">
        <f t="shared" si="18"/>
        <v>-20970331</v>
      </c>
      <c r="G50" s="15">
        <f t="shared" si="18"/>
        <v>-1871662</v>
      </c>
      <c r="H50" s="15">
        <f t="shared" si="18"/>
        <v>3235579</v>
      </c>
      <c r="I50" s="15">
        <f t="shared" si="18"/>
        <v>16731350</v>
      </c>
      <c r="J50" s="15">
        <f t="shared" si="18"/>
        <v>7411751</v>
      </c>
      <c r="K50" s="15">
        <f t="shared" si="18"/>
        <v>8880</v>
      </c>
      <c r="L50" s="15">
        <f t="shared" si="18"/>
        <v>-70112879</v>
      </c>
      <c r="M50" s="15">
        <f t="shared" si="18"/>
        <v>0</v>
      </c>
      <c r="N50" s="15">
        <f t="shared" si="18"/>
        <v>1486360</v>
      </c>
      <c r="O50" s="15">
        <f t="shared" si="18"/>
        <v>-6625706</v>
      </c>
      <c r="P50" s="15">
        <f t="shared" si="18"/>
        <v>1739195</v>
      </c>
      <c r="Q50" s="15">
        <f t="shared" si="18"/>
        <v>-6640934</v>
      </c>
      <c r="R50" s="15">
        <f t="shared" si="18"/>
        <v>-7000000</v>
      </c>
      <c r="S50" s="15">
        <f t="shared" si="18"/>
        <v>3517582</v>
      </c>
      <c r="T50" s="15">
        <f t="shared" si="18"/>
        <v>-9332737</v>
      </c>
      <c r="U50" s="15">
        <f t="shared" si="18"/>
        <v>-3461671</v>
      </c>
      <c r="V50" s="15">
        <f t="shared" si="18"/>
        <v>-11170412</v>
      </c>
      <c r="W50" s="15">
        <f t="shared" si="18"/>
        <v>15440107</v>
      </c>
      <c r="X50" s="15">
        <f t="shared" si="18"/>
        <v>773693</v>
      </c>
      <c r="Y50" s="15">
        <f t="shared" si="18"/>
        <v>-21918376</v>
      </c>
      <c r="Z50" s="15">
        <f t="shared" si="18"/>
        <v>-280086</v>
      </c>
      <c r="AA50" s="15">
        <f t="shared" si="18"/>
        <v>22777941</v>
      </c>
      <c r="AB50" s="15">
        <f t="shared" si="18"/>
        <v>3744148</v>
      </c>
      <c r="AC50" s="15">
        <f t="shared" si="18"/>
        <v>-2746541</v>
      </c>
      <c r="AD50" s="15">
        <f t="shared" si="18"/>
        <v>2368823</v>
      </c>
      <c r="AE50" s="15">
        <f t="shared" si="18"/>
        <v>-7648245</v>
      </c>
      <c r="AF50" s="15">
        <f t="shared" si="18"/>
        <v>3</v>
      </c>
      <c r="AG50" s="15">
        <f t="shared" si="18"/>
        <v>749922</v>
      </c>
      <c r="AH50" s="15">
        <f t="shared" si="18"/>
        <v>85157</v>
      </c>
      <c r="AI50" s="15">
        <f t="shared" si="18"/>
        <v>-766776</v>
      </c>
      <c r="AJ50" s="15">
        <f t="shared" si="18"/>
        <v>-6798975</v>
      </c>
      <c r="AK50" s="15">
        <f t="shared" si="18"/>
        <v>11385963</v>
      </c>
      <c r="AL50" s="15">
        <f t="shared" si="18"/>
        <v>500000</v>
      </c>
      <c r="AM50" s="15">
        <f t="shared" si="18"/>
        <v>0</v>
      </c>
      <c r="AN50" s="15">
        <f t="shared" si="18"/>
        <v>-8854166</v>
      </c>
      <c r="AO50" s="15">
        <f t="shared" si="18"/>
        <v>-26747721</v>
      </c>
      <c r="AP50" s="15">
        <f t="shared" si="18"/>
        <v>-1107180</v>
      </c>
      <c r="AQ50" s="15">
        <f t="shared" si="18"/>
        <v>0</v>
      </c>
      <c r="AR50" s="15">
        <f t="shared" si="18"/>
        <v>-522619</v>
      </c>
      <c r="AS50" s="15">
        <f t="shared" si="18"/>
        <v>-6060970</v>
      </c>
      <c r="AT50" s="15">
        <f t="shared" si="18"/>
        <v>-2</v>
      </c>
      <c r="AU50" s="15">
        <f t="shared" si="18"/>
        <v>-19655990</v>
      </c>
      <c r="AV50" s="15">
        <f t="shared" si="18"/>
        <v>2087377</v>
      </c>
      <c r="AW50" s="15">
        <f t="shared" si="18"/>
        <v>374351</v>
      </c>
      <c r="AX50" s="15">
        <f t="shared" si="18"/>
        <v>-28068247</v>
      </c>
      <c r="AY50" s="15">
        <f t="shared" si="18"/>
        <v>-8129890</v>
      </c>
      <c r="AZ50" s="15">
        <f t="shared" si="18"/>
        <v>8078794</v>
      </c>
      <c r="BA50" s="15">
        <f t="shared" si="18"/>
        <v>5775080</v>
      </c>
      <c r="BB50" s="15">
        <f t="shared" si="18"/>
        <v>-696480</v>
      </c>
      <c r="BC50" s="8">
        <f t="shared" si="18"/>
        <v>19128210</v>
      </c>
    </row>
    <row r="51" spans="1:55" x14ac:dyDescent="0.25">
      <c r="A51" s="20" t="s">
        <v>123</v>
      </c>
      <c r="B51" s="15">
        <f>+B48-B46</f>
        <v>-4897406797</v>
      </c>
      <c r="C51" s="15">
        <f t="shared" ref="C51:BC51" si="19">+C48-C46</f>
        <v>-38513863</v>
      </c>
      <c r="D51" s="15">
        <f t="shared" si="19"/>
        <v>-60223742</v>
      </c>
      <c r="E51" s="15">
        <f t="shared" si="19"/>
        <v>-47389825</v>
      </c>
      <c r="F51" s="15">
        <f t="shared" si="19"/>
        <v>-118166543</v>
      </c>
      <c r="G51" s="15">
        <f t="shared" si="19"/>
        <v>169902920</v>
      </c>
      <c r="H51" s="15">
        <f t="shared" si="19"/>
        <v>-37812926</v>
      </c>
      <c r="I51" s="15">
        <f t="shared" si="19"/>
        <v>-38391260</v>
      </c>
      <c r="J51" s="15">
        <f t="shared" si="19"/>
        <v>-6267407</v>
      </c>
      <c r="K51" s="15">
        <f t="shared" si="19"/>
        <v>-34196520</v>
      </c>
      <c r="L51" s="15">
        <f t="shared" si="19"/>
        <v>-910608783</v>
      </c>
      <c r="M51" s="15">
        <f t="shared" si="19"/>
        <v>-11847838</v>
      </c>
      <c r="N51" s="15">
        <f t="shared" si="19"/>
        <v>-18078169</v>
      </c>
      <c r="O51" s="15">
        <f t="shared" si="19"/>
        <v>-112427773</v>
      </c>
      <c r="P51" s="15">
        <f t="shared" si="19"/>
        <v>-40828248</v>
      </c>
      <c r="Q51" s="15">
        <f t="shared" si="19"/>
        <v>-59858897</v>
      </c>
      <c r="R51" s="15">
        <f t="shared" si="19"/>
        <v>-162851372</v>
      </c>
      <c r="S51" s="15">
        <f t="shared" si="19"/>
        <v>-100551819</v>
      </c>
      <c r="T51" s="15">
        <f t="shared" si="19"/>
        <v>-42854606</v>
      </c>
      <c r="U51" s="15">
        <f t="shared" si="19"/>
        <v>-85794844</v>
      </c>
      <c r="V51" s="15">
        <f t="shared" si="19"/>
        <v>-42129082</v>
      </c>
      <c r="W51" s="15">
        <f t="shared" si="19"/>
        <v>-34439745</v>
      </c>
      <c r="X51" s="15">
        <f t="shared" si="19"/>
        <v>-69947422</v>
      </c>
      <c r="Y51" s="15">
        <f t="shared" si="19"/>
        <v>-192758290</v>
      </c>
      <c r="Z51" s="15">
        <f t="shared" si="19"/>
        <v>-15890291</v>
      </c>
      <c r="AA51" s="15">
        <f t="shared" si="19"/>
        <v>20685676</v>
      </c>
      <c r="AB51" s="15">
        <f t="shared" si="19"/>
        <v>-20730168</v>
      </c>
      <c r="AC51" s="15">
        <f t="shared" si="19"/>
        <v>-33454576</v>
      </c>
      <c r="AD51" s="15">
        <f t="shared" si="19"/>
        <v>-44502249</v>
      </c>
      <c r="AE51" s="15">
        <f t="shared" si="19"/>
        <v>-67459020</v>
      </c>
      <c r="AF51" s="15">
        <f t="shared" si="19"/>
        <v>-52488201</v>
      </c>
      <c r="AG51" s="15">
        <f t="shared" si="19"/>
        <v>-53903559</v>
      </c>
      <c r="AH51" s="15">
        <f t="shared" si="19"/>
        <v>-32396480</v>
      </c>
      <c r="AI51" s="15">
        <f t="shared" si="19"/>
        <v>-51332977</v>
      </c>
      <c r="AJ51" s="15">
        <f t="shared" si="19"/>
        <v>-57441336</v>
      </c>
      <c r="AK51" s="15">
        <f t="shared" si="19"/>
        <v>-32189911</v>
      </c>
      <c r="AL51" s="15">
        <f t="shared" si="19"/>
        <v>-28992033</v>
      </c>
      <c r="AM51" s="15">
        <f t="shared" si="19"/>
        <v>-69068958</v>
      </c>
      <c r="AN51" s="15">
        <f t="shared" si="19"/>
        <v>-41609925</v>
      </c>
      <c r="AO51" s="15">
        <f t="shared" si="19"/>
        <v>-441620962</v>
      </c>
      <c r="AP51" s="15">
        <f t="shared" si="19"/>
        <v>-82553590</v>
      </c>
      <c r="AQ51" s="15">
        <f t="shared" si="19"/>
        <v>-20424432</v>
      </c>
      <c r="AR51" s="15">
        <f t="shared" si="19"/>
        <v>-22284383</v>
      </c>
      <c r="AS51" s="15">
        <f t="shared" si="19"/>
        <v>-118173174</v>
      </c>
      <c r="AT51" s="15">
        <f t="shared" si="19"/>
        <v>-51453196</v>
      </c>
      <c r="AU51" s="15">
        <f t="shared" si="19"/>
        <v>-202107787</v>
      </c>
      <c r="AV51" s="15">
        <f t="shared" si="19"/>
        <v>-27339693</v>
      </c>
      <c r="AW51" s="15">
        <f t="shared" si="19"/>
        <v>-19704650</v>
      </c>
      <c r="AX51" s="15">
        <f t="shared" si="19"/>
        <v>-130182607</v>
      </c>
      <c r="AY51" s="15">
        <f t="shared" si="19"/>
        <v>-41875098</v>
      </c>
      <c r="AZ51" s="15">
        <f t="shared" si="19"/>
        <v>-30969538</v>
      </c>
      <c r="BA51" s="15">
        <f t="shared" si="19"/>
        <v>-38964219</v>
      </c>
      <c r="BB51" s="15">
        <f t="shared" si="19"/>
        <v>-33395084</v>
      </c>
      <c r="BC51" s="8">
        <f t="shared" si="19"/>
        <v>-89575748</v>
      </c>
    </row>
    <row r="52" spans="1:55" x14ac:dyDescent="0.25">
      <c r="A52" s="20" t="s">
        <v>124</v>
      </c>
      <c r="B52" s="15">
        <f>+B48-B47</f>
        <v>-4928766583</v>
      </c>
      <c r="C52" s="15">
        <f t="shared" ref="C52:BC52" si="20">+C48-C47</f>
        <v>-57457345</v>
      </c>
      <c r="D52" s="15">
        <f t="shared" si="20"/>
        <v>-48774276</v>
      </c>
      <c r="E52" s="15">
        <f t="shared" si="20"/>
        <v>-47389813</v>
      </c>
      <c r="F52" s="15">
        <f t="shared" si="20"/>
        <v>-97196212</v>
      </c>
      <c r="G52" s="15">
        <f t="shared" si="20"/>
        <v>171774582</v>
      </c>
      <c r="H52" s="15">
        <f t="shared" si="20"/>
        <v>-41048505</v>
      </c>
      <c r="I52" s="15">
        <f t="shared" si="20"/>
        <v>-55122610</v>
      </c>
      <c r="J52" s="15">
        <f t="shared" si="20"/>
        <v>-13679158</v>
      </c>
      <c r="K52" s="15">
        <f t="shared" si="20"/>
        <v>-34205400</v>
      </c>
      <c r="L52" s="15">
        <f t="shared" si="20"/>
        <v>-840495904</v>
      </c>
      <c r="M52" s="15">
        <f t="shared" si="20"/>
        <v>-11847838</v>
      </c>
      <c r="N52" s="15">
        <f t="shared" si="20"/>
        <v>-19564529</v>
      </c>
      <c r="O52" s="15">
        <f t="shared" si="20"/>
        <v>-105802067</v>
      </c>
      <c r="P52" s="15">
        <f t="shared" si="20"/>
        <v>-42567443</v>
      </c>
      <c r="Q52" s="15">
        <f t="shared" si="20"/>
        <v>-53217963</v>
      </c>
      <c r="R52" s="15">
        <f t="shared" si="20"/>
        <v>-155851372</v>
      </c>
      <c r="S52" s="15">
        <f t="shared" si="20"/>
        <v>-104069401</v>
      </c>
      <c r="T52" s="15">
        <f t="shared" si="20"/>
        <v>-33521869</v>
      </c>
      <c r="U52" s="15">
        <f t="shared" si="20"/>
        <v>-82333173</v>
      </c>
      <c r="V52" s="15">
        <f t="shared" si="20"/>
        <v>-30958670</v>
      </c>
      <c r="W52" s="15">
        <f t="shared" si="20"/>
        <v>-49879852</v>
      </c>
      <c r="X52" s="15">
        <f t="shared" si="20"/>
        <v>-70721115</v>
      </c>
      <c r="Y52" s="15">
        <f t="shared" si="20"/>
        <v>-170839914</v>
      </c>
      <c r="Z52" s="15">
        <f t="shared" si="20"/>
        <v>-15610205</v>
      </c>
      <c r="AA52" s="15">
        <f t="shared" si="20"/>
        <v>-2092265</v>
      </c>
      <c r="AB52" s="15">
        <f t="shared" si="20"/>
        <v>-24474316</v>
      </c>
      <c r="AC52" s="15">
        <f t="shared" si="20"/>
        <v>-30708035</v>
      </c>
      <c r="AD52" s="15">
        <f t="shared" si="20"/>
        <v>-46871072</v>
      </c>
      <c r="AE52" s="15">
        <f t="shared" si="20"/>
        <v>-59810775</v>
      </c>
      <c r="AF52" s="15">
        <f t="shared" si="20"/>
        <v>-52488204</v>
      </c>
      <c r="AG52" s="15">
        <f t="shared" si="20"/>
        <v>-54653481</v>
      </c>
      <c r="AH52" s="15">
        <f t="shared" si="20"/>
        <v>-32481637</v>
      </c>
      <c r="AI52" s="15">
        <f t="shared" si="20"/>
        <v>-50566201</v>
      </c>
      <c r="AJ52" s="15">
        <f t="shared" si="20"/>
        <v>-50642361</v>
      </c>
      <c r="AK52" s="15">
        <f t="shared" si="20"/>
        <v>-43575874</v>
      </c>
      <c r="AL52" s="15">
        <f t="shared" si="20"/>
        <v>-29492033</v>
      </c>
      <c r="AM52" s="15">
        <f t="shared" si="20"/>
        <v>-69068958</v>
      </c>
      <c r="AN52" s="15">
        <f t="shared" si="20"/>
        <v>-32755759</v>
      </c>
      <c r="AO52" s="15">
        <f t="shared" si="20"/>
        <v>-414873241</v>
      </c>
      <c r="AP52" s="15">
        <f t="shared" si="20"/>
        <v>-81446410</v>
      </c>
      <c r="AQ52" s="15">
        <f t="shared" si="20"/>
        <v>-20424432</v>
      </c>
      <c r="AR52" s="15">
        <f t="shared" si="20"/>
        <v>-21761764</v>
      </c>
      <c r="AS52" s="15">
        <f t="shared" si="20"/>
        <v>-112112204</v>
      </c>
      <c r="AT52" s="15">
        <f t="shared" si="20"/>
        <v>-51453194</v>
      </c>
      <c r="AU52" s="15">
        <f t="shared" si="20"/>
        <v>-182451797</v>
      </c>
      <c r="AV52" s="15">
        <f t="shared" si="20"/>
        <v>-29427070</v>
      </c>
      <c r="AW52" s="15">
        <f t="shared" si="20"/>
        <v>-20079001</v>
      </c>
      <c r="AX52" s="15">
        <f t="shared" si="20"/>
        <v>-102114360</v>
      </c>
      <c r="AY52" s="15">
        <f t="shared" si="20"/>
        <v>-33745208</v>
      </c>
      <c r="AZ52" s="15">
        <f t="shared" si="20"/>
        <v>-39048332</v>
      </c>
      <c r="BA52" s="15">
        <f t="shared" si="20"/>
        <v>-44739299</v>
      </c>
      <c r="BB52" s="15">
        <f t="shared" si="20"/>
        <v>-32698604</v>
      </c>
      <c r="BC52" s="8">
        <f t="shared" si="20"/>
        <v>-108703958</v>
      </c>
    </row>
    <row r="53" spans="1:55" x14ac:dyDescent="0.25">
      <c r="A53" s="20" t="s">
        <v>125</v>
      </c>
      <c r="B53" s="17">
        <f>IF(B46=0,0,B48*100/B46)</f>
        <v>68.054494168166315</v>
      </c>
      <c r="C53" s="17">
        <f t="shared" ref="C53:BC53" si="21">IF(C46=0,0,C48*100/C46)</f>
        <v>80.400784368346066</v>
      </c>
      <c r="D53" s="17">
        <f t="shared" si="21"/>
        <v>50.97678267282329</v>
      </c>
      <c r="E53" s="17">
        <f t="shared" si="21"/>
        <v>62.058430233209812</v>
      </c>
      <c r="F53" s="17">
        <f t="shared" si="21"/>
        <v>79.287397006386186</v>
      </c>
      <c r="G53" s="17">
        <f t="shared" si="21"/>
        <v>151.79658109722814</v>
      </c>
      <c r="H53" s="17">
        <f t="shared" si="21"/>
        <v>69.378332283199114</v>
      </c>
      <c r="I53" s="17">
        <f t="shared" si="21"/>
        <v>78.703442449193034</v>
      </c>
      <c r="J53" s="17">
        <f t="shared" si="21"/>
        <v>90.513613956829502</v>
      </c>
      <c r="K53" s="17">
        <f t="shared" si="21"/>
        <v>35.854718285863655</v>
      </c>
      <c r="L53" s="17">
        <f t="shared" si="21"/>
        <v>53.791314031660157</v>
      </c>
      <c r="M53" s="17">
        <f t="shared" si="21"/>
        <v>83.135588957326448</v>
      </c>
      <c r="N53" s="17">
        <f t="shared" si="21"/>
        <v>78.96691178746164</v>
      </c>
      <c r="O53" s="17">
        <f t="shared" si="21"/>
        <v>71.648877819653194</v>
      </c>
      <c r="P53" s="17">
        <f t="shared" si="21"/>
        <v>74.48415646541693</v>
      </c>
      <c r="Q53" s="17">
        <f t="shared" si="21"/>
        <v>75.148312835780047</v>
      </c>
      <c r="R53" s="17">
        <f t="shared" si="21"/>
        <v>68.932234565105205</v>
      </c>
      <c r="S53" s="17">
        <f t="shared" si="21"/>
        <v>75.620955400553385</v>
      </c>
      <c r="T53" s="17">
        <f t="shared" si="21"/>
        <v>75.342321687759522</v>
      </c>
      <c r="U53" s="17">
        <f t="shared" si="21"/>
        <v>38.987097790494033</v>
      </c>
      <c r="V53" s="17">
        <f t="shared" si="21"/>
        <v>69.708501063371259</v>
      </c>
      <c r="W53" s="17">
        <f t="shared" si="21"/>
        <v>79.889180388281019</v>
      </c>
      <c r="X53" s="17">
        <f t="shared" si="21"/>
        <v>76.955705005521978</v>
      </c>
      <c r="Y53" s="17">
        <f t="shared" si="21"/>
        <v>76.03912419611612</v>
      </c>
      <c r="Z53" s="17">
        <f t="shared" si="21"/>
        <v>74.803768716342276</v>
      </c>
      <c r="AA53" s="17">
        <f t="shared" si="21"/>
        <v>144.64703051480024</v>
      </c>
      <c r="AB53" s="17">
        <f t="shared" si="21"/>
        <v>85.751301786398358</v>
      </c>
      <c r="AC53" s="17">
        <f t="shared" si="21"/>
        <v>66.038171487815148</v>
      </c>
      <c r="AD53" s="17">
        <f t="shared" si="21"/>
        <v>73.391561254591807</v>
      </c>
      <c r="AE53" s="17">
        <f t="shared" si="21"/>
        <v>74.782901401446594</v>
      </c>
      <c r="AF53" s="17">
        <f t="shared" si="21"/>
        <v>63.401617652345763</v>
      </c>
      <c r="AG53" s="17">
        <f t="shared" si="21"/>
        <v>74.154944046607099</v>
      </c>
      <c r="AH53" s="17">
        <f t="shared" si="21"/>
        <v>89.671240612855556</v>
      </c>
      <c r="AI53" s="17">
        <f t="shared" si="21"/>
        <v>62.524319269610459</v>
      </c>
      <c r="AJ53" s="17">
        <f t="shared" si="21"/>
        <v>71.937183902495633</v>
      </c>
      <c r="AK53" s="17">
        <f t="shared" si="21"/>
        <v>80.390681331163663</v>
      </c>
      <c r="AL53" s="17">
        <f t="shared" si="21"/>
        <v>74.490138815915287</v>
      </c>
      <c r="AM53" s="17">
        <f t="shared" si="21"/>
        <v>76.333682390800277</v>
      </c>
      <c r="AN53" s="17">
        <f t="shared" si="21"/>
        <v>67.765905996969948</v>
      </c>
      <c r="AO53" s="17">
        <f t="shared" si="21"/>
        <v>67.759334711575818</v>
      </c>
      <c r="AP53" s="17">
        <f t="shared" si="21"/>
        <v>65.692975356006542</v>
      </c>
      <c r="AQ53" s="17">
        <f t="shared" si="21"/>
        <v>77.292931794052578</v>
      </c>
      <c r="AR53" s="17">
        <f t="shared" si="21"/>
        <v>76.005534826295175</v>
      </c>
      <c r="AS53" s="17">
        <f t="shared" si="21"/>
        <v>74.082851238772221</v>
      </c>
      <c r="AT53" s="17">
        <f t="shared" si="21"/>
        <v>72.179097304822136</v>
      </c>
      <c r="AU53" s="17">
        <f t="shared" si="21"/>
        <v>71.216065695207902</v>
      </c>
      <c r="AV53" s="17">
        <f t="shared" si="21"/>
        <v>75.887126672369803</v>
      </c>
      <c r="AW53" s="17">
        <f t="shared" si="21"/>
        <v>74.744802300197875</v>
      </c>
      <c r="AX53" s="17">
        <f t="shared" si="21"/>
        <v>66.26698036658378</v>
      </c>
      <c r="AY53" s="17">
        <f t="shared" si="21"/>
        <v>77.998665695097017</v>
      </c>
      <c r="AZ53" s="17">
        <f t="shared" si="21"/>
        <v>75.875333955754328</v>
      </c>
      <c r="BA53" s="17">
        <f t="shared" si="21"/>
        <v>77.031748772034561</v>
      </c>
      <c r="BB53" s="17">
        <f t="shared" si="21"/>
        <v>71.910177561801973</v>
      </c>
      <c r="BC53" s="10">
        <f t="shared" si="21"/>
        <v>70.119557000437808</v>
      </c>
    </row>
    <row r="54" spans="1:55" x14ac:dyDescent="0.25">
      <c r="A54" s="20" t="s">
        <v>126</v>
      </c>
      <c r="B54" s="17">
        <f>IF(B47=0,0,B48*100/B47)</f>
        <v>67.915567374325775</v>
      </c>
      <c r="C54" s="17">
        <f t="shared" ref="C54:BC54" si="22">IF(C47=0,0,C48*100/C47)</f>
        <v>73.331551424860649</v>
      </c>
      <c r="D54" s="17">
        <f t="shared" si="22"/>
        <v>56.216170710976101</v>
      </c>
      <c r="E54" s="17">
        <f t="shared" si="22"/>
        <v>62.05843619548839</v>
      </c>
      <c r="F54" s="17">
        <f t="shared" si="22"/>
        <v>82.313013925348514</v>
      </c>
      <c r="G54" s="17">
        <f t="shared" si="22"/>
        <v>152.66769475442558</v>
      </c>
      <c r="H54" s="17">
        <f t="shared" si="22"/>
        <v>67.606872056625974</v>
      </c>
      <c r="I54" s="17">
        <f t="shared" si="22"/>
        <v>72.019141899187574</v>
      </c>
      <c r="J54" s="17">
        <f t="shared" si="22"/>
        <v>81.383615653390791</v>
      </c>
      <c r="K54" s="17">
        <f t="shared" si="22"/>
        <v>35.848746974043941</v>
      </c>
      <c r="L54" s="17">
        <f t="shared" si="22"/>
        <v>55.77574011295976</v>
      </c>
      <c r="M54" s="17">
        <f t="shared" si="22"/>
        <v>83.135588957326448</v>
      </c>
      <c r="N54" s="17">
        <f t="shared" si="22"/>
        <v>77.624543542279795</v>
      </c>
      <c r="O54" s="17">
        <f t="shared" si="22"/>
        <v>72.86634080838644</v>
      </c>
      <c r="P54" s="17">
        <f t="shared" si="22"/>
        <v>73.683278389265979</v>
      </c>
      <c r="Q54" s="17">
        <f t="shared" si="22"/>
        <v>77.278990596617376</v>
      </c>
      <c r="R54" s="17">
        <f t="shared" si="22"/>
        <v>69.865226102708192</v>
      </c>
      <c r="S54" s="17">
        <f t="shared" si="22"/>
        <v>74.98147832624602</v>
      </c>
      <c r="T54" s="17">
        <f t="shared" si="22"/>
        <v>79.617687317405071</v>
      </c>
      <c r="U54" s="17">
        <f t="shared" si="22"/>
        <v>39.971091430923202</v>
      </c>
      <c r="V54" s="17">
        <f t="shared" si="22"/>
        <v>75.796233937040753</v>
      </c>
      <c r="W54" s="17">
        <f t="shared" si="22"/>
        <v>73.281981878616492</v>
      </c>
      <c r="X54" s="17">
        <f t="shared" si="22"/>
        <v>76.760047902858901</v>
      </c>
      <c r="Y54" s="17">
        <f t="shared" si="22"/>
        <v>78.168890460543281</v>
      </c>
      <c r="Z54" s="17">
        <f t="shared" si="22"/>
        <v>75.13746523591162</v>
      </c>
      <c r="AA54" s="17">
        <f t="shared" si="22"/>
        <v>96.972537388623891</v>
      </c>
      <c r="AB54" s="17">
        <f t="shared" si="22"/>
        <v>83.599853602740779</v>
      </c>
      <c r="AC54" s="17">
        <f t="shared" si="22"/>
        <v>67.932248399311092</v>
      </c>
      <c r="AD54" s="17">
        <f t="shared" si="22"/>
        <v>72.366598220093536</v>
      </c>
      <c r="AE54" s="17">
        <f t="shared" si="22"/>
        <v>76.983884467877857</v>
      </c>
      <c r="AF54" s="17">
        <f t="shared" si="22"/>
        <v>63.40161632610679</v>
      </c>
      <c r="AG54" s="17">
        <f t="shared" si="22"/>
        <v>73.889264894561535</v>
      </c>
      <c r="AH54" s="17">
        <f t="shared" si="22"/>
        <v>89.646901431213465</v>
      </c>
      <c r="AI54" s="17">
        <f t="shared" si="22"/>
        <v>62.87629158841311</v>
      </c>
      <c r="AJ54" s="17">
        <f t="shared" si="22"/>
        <v>74.408761429215971</v>
      </c>
      <c r="AK54" s="17">
        <f t="shared" si="22"/>
        <v>75.176404920080856</v>
      </c>
      <c r="AL54" s="17">
        <f t="shared" si="22"/>
        <v>74.163857847868769</v>
      </c>
      <c r="AM54" s="17">
        <f t="shared" si="22"/>
        <v>76.333682390800277</v>
      </c>
      <c r="AN54" s="17">
        <f t="shared" si="22"/>
        <v>72.75632423719226</v>
      </c>
      <c r="AO54" s="17">
        <f t="shared" si="22"/>
        <v>69.108840356631347</v>
      </c>
      <c r="AP54" s="17">
        <f t="shared" si="22"/>
        <v>65.99663502563844</v>
      </c>
      <c r="AQ54" s="17">
        <f t="shared" si="22"/>
        <v>77.292931794052578</v>
      </c>
      <c r="AR54" s="17">
        <f t="shared" si="22"/>
        <v>76.435656826373076</v>
      </c>
      <c r="AS54" s="17">
        <f t="shared" si="22"/>
        <v>75.080872437268368</v>
      </c>
      <c r="AT54" s="17">
        <f t="shared" si="22"/>
        <v>72.179098085371379</v>
      </c>
      <c r="AU54" s="17">
        <f t="shared" si="22"/>
        <v>73.267090808726309</v>
      </c>
      <c r="AV54" s="17">
        <f t="shared" si="22"/>
        <v>74.515292442277541</v>
      </c>
      <c r="AW54" s="17">
        <f t="shared" si="22"/>
        <v>74.387888552382975</v>
      </c>
      <c r="AX54" s="17">
        <f t="shared" si="22"/>
        <v>71.464651851019568</v>
      </c>
      <c r="AY54" s="17">
        <f t="shared" si="22"/>
        <v>81.479021607259639</v>
      </c>
      <c r="AZ54" s="17">
        <f t="shared" si="22"/>
        <v>71.383040094190676</v>
      </c>
      <c r="BA54" s="17">
        <f t="shared" si="22"/>
        <v>74.495736351694504</v>
      </c>
      <c r="BB54" s="17">
        <f t="shared" si="22"/>
        <v>72.333934863264361</v>
      </c>
      <c r="BC54" s="10">
        <f t="shared" si="22"/>
        <v>65.913771843663412</v>
      </c>
    </row>
    <row r="55" spans="1:55" x14ac:dyDescent="0.25">
      <c r="A55" s="20" t="s">
        <v>111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6"/>
    </row>
    <row r="56" spans="1:55" x14ac:dyDescent="0.25">
      <c r="A56" s="2" t="s">
        <v>134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6"/>
    </row>
    <row r="57" spans="1:55" x14ac:dyDescent="0.25">
      <c r="A57" s="20" t="s">
        <v>128</v>
      </c>
      <c r="B57" s="16">
        <v>7296796000</v>
      </c>
      <c r="C57" s="16">
        <v>80918782</v>
      </c>
      <c r="D57" s="16">
        <v>52388500</v>
      </c>
      <c r="E57" s="16">
        <v>35107944</v>
      </c>
      <c r="F57" s="16">
        <v>173725424</v>
      </c>
      <c r="G57" s="16">
        <v>373244700</v>
      </c>
      <c r="H57" s="16">
        <v>64945317</v>
      </c>
      <c r="I57" s="16">
        <v>117553835</v>
      </c>
      <c r="J57" s="16">
        <v>13982913</v>
      </c>
      <c r="K57" s="16">
        <v>29910000</v>
      </c>
      <c r="L57" s="16">
        <v>653856127</v>
      </c>
      <c r="M57" s="16">
        <v>24034000</v>
      </c>
      <c r="N57" s="16">
        <v>23780256</v>
      </c>
      <c r="O57" s="16">
        <v>180628958</v>
      </c>
      <c r="P57" s="16">
        <v>37980868</v>
      </c>
      <c r="Q57" s="16">
        <v>38986739</v>
      </c>
      <c r="R57" s="16">
        <v>151577520</v>
      </c>
      <c r="S57" s="16">
        <v>273623016</v>
      </c>
      <c r="T57" s="16">
        <v>43779350</v>
      </c>
      <c r="U57" s="16">
        <v>55591859</v>
      </c>
      <c r="V57" s="16">
        <v>82351927</v>
      </c>
      <c r="W57" s="16">
        <v>64618156</v>
      </c>
      <c r="X57" s="16">
        <v>244964495</v>
      </c>
      <c r="Y57" s="16">
        <v>235557737</v>
      </c>
      <c r="Z57" s="16">
        <v>26346958</v>
      </c>
      <c r="AA57" s="16">
        <v>86900504</v>
      </c>
      <c r="AB57" s="16">
        <v>126845781</v>
      </c>
      <c r="AC57" s="16">
        <v>18142965</v>
      </c>
      <c r="AD57" s="16">
        <v>55753667</v>
      </c>
      <c r="AE57" s="16">
        <v>78002288</v>
      </c>
      <c r="AF57" s="16">
        <v>43191305</v>
      </c>
      <c r="AG57" s="16">
        <v>52328981</v>
      </c>
      <c r="AH57" s="16">
        <v>742877267</v>
      </c>
      <c r="AI57" s="16">
        <v>39592590</v>
      </c>
      <c r="AJ57" s="16">
        <v>46337218</v>
      </c>
      <c r="AK57" s="16">
        <v>45873824</v>
      </c>
      <c r="AL57" s="16">
        <v>35362564</v>
      </c>
      <c r="AM57" s="16">
        <v>235745241</v>
      </c>
      <c r="AN57" s="16">
        <v>35346390</v>
      </c>
      <c r="AO57" s="16">
        <v>457358700</v>
      </c>
      <c r="AP57" s="16">
        <v>49222330</v>
      </c>
      <c r="AQ57" s="16">
        <v>34949566</v>
      </c>
      <c r="AR57" s="16">
        <v>41158784</v>
      </c>
      <c r="AS57" s="16">
        <v>413162913</v>
      </c>
      <c r="AT57" s="16">
        <v>130595842</v>
      </c>
      <c r="AU57" s="16">
        <v>230796621</v>
      </c>
      <c r="AV57" s="16">
        <v>68805021</v>
      </c>
      <c r="AW57" s="16">
        <v>43417044</v>
      </c>
      <c r="AX57" s="16">
        <v>357452566</v>
      </c>
      <c r="AY57" s="16">
        <v>81216430</v>
      </c>
      <c r="AZ57" s="16">
        <v>71203362</v>
      </c>
      <c r="BA57" s="16">
        <v>99915220</v>
      </c>
      <c r="BB57" s="16">
        <v>62832633</v>
      </c>
      <c r="BC57" s="9">
        <v>302059735</v>
      </c>
    </row>
    <row r="58" spans="1:55" x14ac:dyDescent="0.25">
      <c r="A58" s="20" t="s">
        <v>129</v>
      </c>
      <c r="B58" s="16">
        <v>7700746500</v>
      </c>
      <c r="C58" s="16">
        <v>89509446</v>
      </c>
      <c r="D58" s="16">
        <v>76569141</v>
      </c>
      <c r="E58" s="16">
        <v>34934011</v>
      </c>
      <c r="F58" s="16">
        <v>147791570</v>
      </c>
      <c r="G58" s="16">
        <v>457300562</v>
      </c>
      <c r="H58" s="16">
        <v>72118548</v>
      </c>
      <c r="I58" s="16">
        <v>114742671</v>
      </c>
      <c r="J58" s="16">
        <v>16591684</v>
      </c>
      <c r="K58" s="16">
        <v>29910000</v>
      </c>
      <c r="L58" s="16">
        <v>770152866</v>
      </c>
      <c r="M58" s="16">
        <v>24697234</v>
      </c>
      <c r="N58" s="16">
        <v>37934601</v>
      </c>
      <c r="O58" s="16">
        <v>182209304</v>
      </c>
      <c r="P58" s="16">
        <v>37980868</v>
      </c>
      <c r="Q58" s="16">
        <v>39166739</v>
      </c>
      <c r="R58" s="16">
        <v>182416936</v>
      </c>
      <c r="S58" s="16">
        <v>311609792</v>
      </c>
      <c r="T58" s="16">
        <v>40064893</v>
      </c>
      <c r="U58" s="16">
        <v>92549178</v>
      </c>
      <c r="V58" s="16">
        <v>90089137</v>
      </c>
      <c r="W58" s="16">
        <v>54108361</v>
      </c>
      <c r="X58" s="16">
        <v>255849632</v>
      </c>
      <c r="Y58" s="16">
        <v>239909207</v>
      </c>
      <c r="Z58" s="16">
        <v>29702250</v>
      </c>
      <c r="AA58" s="16">
        <v>61515276</v>
      </c>
      <c r="AB58" s="16">
        <v>126845783</v>
      </c>
      <c r="AC58" s="16">
        <v>18142965</v>
      </c>
      <c r="AD58" s="16">
        <v>63054999</v>
      </c>
      <c r="AE58" s="16">
        <v>111447567</v>
      </c>
      <c r="AF58" s="16">
        <v>52258051</v>
      </c>
      <c r="AG58" s="16">
        <v>75179504</v>
      </c>
      <c r="AH58" s="16">
        <v>751083133</v>
      </c>
      <c r="AI58" s="16">
        <v>76018625</v>
      </c>
      <c r="AJ58" s="16">
        <v>52031652</v>
      </c>
      <c r="AK58" s="16">
        <v>43239553</v>
      </c>
      <c r="AL58" s="16">
        <v>70579826</v>
      </c>
      <c r="AM58" s="16">
        <v>235845590</v>
      </c>
      <c r="AN58" s="16">
        <v>59098159</v>
      </c>
      <c r="AO58" s="16">
        <v>510867501</v>
      </c>
      <c r="AP58" s="16">
        <v>51865690</v>
      </c>
      <c r="AQ58" s="16">
        <v>34949566</v>
      </c>
      <c r="AR58" s="16">
        <v>54048184</v>
      </c>
      <c r="AS58" s="16">
        <v>453267396</v>
      </c>
      <c r="AT58" s="16">
        <v>126748887</v>
      </c>
      <c r="AU58" s="16">
        <v>272788675</v>
      </c>
      <c r="AV58" s="16">
        <v>64002135</v>
      </c>
      <c r="AW58" s="16">
        <v>50329061</v>
      </c>
      <c r="AX58" s="16">
        <v>352986123</v>
      </c>
      <c r="AY58" s="16">
        <v>81988626</v>
      </c>
      <c r="AZ58" s="16">
        <v>67271100</v>
      </c>
      <c r="BA58" s="16">
        <v>97408484</v>
      </c>
      <c r="BB58" s="16">
        <v>64591722</v>
      </c>
      <c r="BC58" s="9">
        <v>331597210</v>
      </c>
    </row>
    <row r="59" spans="1:55" x14ac:dyDescent="0.25">
      <c r="A59" s="20" t="s">
        <v>130</v>
      </c>
      <c r="B59" s="16">
        <v>3072011222</v>
      </c>
      <c r="C59" s="16">
        <v>36778186</v>
      </c>
      <c r="D59" s="16">
        <v>42423772</v>
      </c>
      <c r="E59" s="16">
        <v>25838214</v>
      </c>
      <c r="F59" s="16">
        <v>110557641</v>
      </c>
      <c r="G59" s="16">
        <v>302075381</v>
      </c>
      <c r="H59" s="16">
        <v>31550832</v>
      </c>
      <c r="I59" s="16">
        <v>63551410</v>
      </c>
      <c r="J59" s="16">
        <v>12733116</v>
      </c>
      <c r="K59" s="16">
        <v>4224920</v>
      </c>
      <c r="L59" s="16">
        <v>333756140</v>
      </c>
      <c r="M59" s="16">
        <v>24315003</v>
      </c>
      <c r="N59" s="16">
        <v>30641972</v>
      </c>
      <c r="O59" s="16">
        <v>139849763</v>
      </c>
      <c r="P59" s="16">
        <v>3743460</v>
      </c>
      <c r="Q59" s="16">
        <v>33934556</v>
      </c>
      <c r="R59" s="16">
        <v>139278229</v>
      </c>
      <c r="S59" s="16">
        <v>98732426</v>
      </c>
      <c r="T59" s="16">
        <v>24622941</v>
      </c>
      <c r="U59" s="16">
        <v>31105671</v>
      </c>
      <c r="V59" s="16">
        <v>51584096</v>
      </c>
      <c r="W59" s="16">
        <v>36146325</v>
      </c>
      <c r="X59" s="16">
        <v>199930542</v>
      </c>
      <c r="Y59" s="16">
        <v>97939970</v>
      </c>
      <c r="Z59" s="16">
        <v>19559341</v>
      </c>
      <c r="AA59" s="16">
        <v>27967288</v>
      </c>
      <c r="AB59" s="16">
        <v>94011943</v>
      </c>
      <c r="AC59" s="16">
        <v>11115622</v>
      </c>
      <c r="AD59" s="16">
        <v>44693540</v>
      </c>
      <c r="AE59" s="16">
        <v>64265038</v>
      </c>
      <c r="AF59" s="16">
        <v>28743275</v>
      </c>
      <c r="AG59" s="16">
        <v>42697543</v>
      </c>
      <c r="AH59" s="16">
        <v>546081197</v>
      </c>
      <c r="AI59" s="16">
        <v>23268273</v>
      </c>
      <c r="AJ59" s="16">
        <v>34031464</v>
      </c>
      <c r="AK59" s="16">
        <v>-140729056</v>
      </c>
      <c r="AL59" s="16">
        <v>40679750</v>
      </c>
      <c r="AM59" s="16">
        <v>170789620</v>
      </c>
      <c r="AN59" s="16">
        <v>27022562</v>
      </c>
      <c r="AO59" s="16">
        <v>246558209</v>
      </c>
      <c r="AP59" s="16">
        <v>44703696</v>
      </c>
      <c r="AQ59" s="16">
        <v>24269206</v>
      </c>
      <c r="AR59" s="16">
        <v>30473666</v>
      </c>
      <c r="AS59" s="16">
        <v>315826875</v>
      </c>
      <c r="AT59" s="16">
        <v>66301380</v>
      </c>
      <c r="AU59" s="16">
        <v>125230182</v>
      </c>
      <c r="AV59" s="16">
        <v>44955646</v>
      </c>
      <c r="AW59" s="16">
        <v>-90838944</v>
      </c>
      <c r="AX59" s="16">
        <v>221530650</v>
      </c>
      <c r="AY59" s="16">
        <v>47174370</v>
      </c>
      <c r="AZ59" s="16">
        <v>42125659</v>
      </c>
      <c r="BA59" s="16">
        <v>62396223</v>
      </c>
      <c r="BB59" s="16">
        <v>32801136</v>
      </c>
      <c r="BC59" s="9">
        <v>200539510</v>
      </c>
    </row>
    <row r="60" spans="1:55" x14ac:dyDescent="0.25">
      <c r="A60" s="20" t="s">
        <v>111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6"/>
    </row>
    <row r="61" spans="1:55" x14ac:dyDescent="0.25">
      <c r="A61" s="20" t="s">
        <v>135</v>
      </c>
      <c r="B61" s="15">
        <f>+B58-B57</f>
        <v>403950500</v>
      </c>
      <c r="C61" s="15">
        <f t="shared" ref="C61:BC61" si="23">+C58-C57</f>
        <v>8590664</v>
      </c>
      <c r="D61" s="15">
        <f t="shared" si="23"/>
        <v>24180641</v>
      </c>
      <c r="E61" s="15">
        <f t="shared" si="23"/>
        <v>-173933</v>
      </c>
      <c r="F61" s="15">
        <f t="shared" si="23"/>
        <v>-25933854</v>
      </c>
      <c r="G61" s="15">
        <f t="shared" si="23"/>
        <v>84055862</v>
      </c>
      <c r="H61" s="15">
        <f t="shared" si="23"/>
        <v>7173231</v>
      </c>
      <c r="I61" s="15">
        <f t="shared" si="23"/>
        <v>-2811164</v>
      </c>
      <c r="J61" s="15">
        <f t="shared" si="23"/>
        <v>2608771</v>
      </c>
      <c r="K61" s="15">
        <f t="shared" si="23"/>
        <v>0</v>
      </c>
      <c r="L61" s="15">
        <f t="shared" si="23"/>
        <v>116296739</v>
      </c>
      <c r="M61" s="15">
        <f t="shared" si="23"/>
        <v>663234</v>
      </c>
      <c r="N61" s="15">
        <f t="shared" si="23"/>
        <v>14154345</v>
      </c>
      <c r="O61" s="15">
        <f t="shared" si="23"/>
        <v>1580346</v>
      </c>
      <c r="P61" s="15">
        <f t="shared" si="23"/>
        <v>0</v>
      </c>
      <c r="Q61" s="15">
        <f t="shared" si="23"/>
        <v>180000</v>
      </c>
      <c r="R61" s="15">
        <f t="shared" si="23"/>
        <v>30839416</v>
      </c>
      <c r="S61" s="15">
        <f t="shared" si="23"/>
        <v>37986776</v>
      </c>
      <c r="T61" s="15">
        <f t="shared" si="23"/>
        <v>-3714457</v>
      </c>
      <c r="U61" s="15">
        <f t="shared" si="23"/>
        <v>36957319</v>
      </c>
      <c r="V61" s="15">
        <f t="shared" si="23"/>
        <v>7737210</v>
      </c>
      <c r="W61" s="15">
        <f t="shared" si="23"/>
        <v>-10509795</v>
      </c>
      <c r="X61" s="15">
        <f t="shared" si="23"/>
        <v>10885137</v>
      </c>
      <c r="Y61" s="15">
        <f t="shared" si="23"/>
        <v>4351470</v>
      </c>
      <c r="Z61" s="15">
        <f t="shared" si="23"/>
        <v>3355292</v>
      </c>
      <c r="AA61" s="15">
        <f t="shared" si="23"/>
        <v>-25385228</v>
      </c>
      <c r="AB61" s="15">
        <f t="shared" si="23"/>
        <v>2</v>
      </c>
      <c r="AC61" s="15">
        <f t="shared" si="23"/>
        <v>0</v>
      </c>
      <c r="AD61" s="15">
        <f t="shared" si="23"/>
        <v>7301332</v>
      </c>
      <c r="AE61" s="15">
        <f t="shared" si="23"/>
        <v>33445279</v>
      </c>
      <c r="AF61" s="15">
        <f t="shared" si="23"/>
        <v>9066746</v>
      </c>
      <c r="AG61" s="15">
        <f t="shared" si="23"/>
        <v>22850523</v>
      </c>
      <c r="AH61" s="15">
        <f t="shared" si="23"/>
        <v>8205866</v>
      </c>
      <c r="AI61" s="15">
        <f t="shared" si="23"/>
        <v>36426035</v>
      </c>
      <c r="AJ61" s="15">
        <f t="shared" si="23"/>
        <v>5694434</v>
      </c>
      <c r="AK61" s="15">
        <f t="shared" si="23"/>
        <v>-2634271</v>
      </c>
      <c r="AL61" s="15">
        <f t="shared" si="23"/>
        <v>35217262</v>
      </c>
      <c r="AM61" s="15">
        <f t="shared" si="23"/>
        <v>100349</v>
      </c>
      <c r="AN61" s="15">
        <f t="shared" si="23"/>
        <v>23751769</v>
      </c>
      <c r="AO61" s="15">
        <f t="shared" si="23"/>
        <v>53508801</v>
      </c>
      <c r="AP61" s="15">
        <f t="shared" si="23"/>
        <v>2643360</v>
      </c>
      <c r="AQ61" s="15">
        <f t="shared" si="23"/>
        <v>0</v>
      </c>
      <c r="AR61" s="15">
        <f t="shared" si="23"/>
        <v>12889400</v>
      </c>
      <c r="AS61" s="15">
        <f t="shared" si="23"/>
        <v>40104483</v>
      </c>
      <c r="AT61" s="15">
        <f t="shared" si="23"/>
        <v>-3846955</v>
      </c>
      <c r="AU61" s="15">
        <f t="shared" si="23"/>
        <v>41992054</v>
      </c>
      <c r="AV61" s="15">
        <f t="shared" si="23"/>
        <v>-4802886</v>
      </c>
      <c r="AW61" s="15">
        <f t="shared" si="23"/>
        <v>6912017</v>
      </c>
      <c r="AX61" s="15">
        <f t="shared" si="23"/>
        <v>-4466443</v>
      </c>
      <c r="AY61" s="15">
        <f t="shared" si="23"/>
        <v>772196</v>
      </c>
      <c r="AZ61" s="15">
        <f t="shared" si="23"/>
        <v>-3932262</v>
      </c>
      <c r="BA61" s="15">
        <f t="shared" si="23"/>
        <v>-2506736</v>
      </c>
      <c r="BB61" s="15">
        <f t="shared" si="23"/>
        <v>1759089</v>
      </c>
      <c r="BC61" s="8">
        <f t="shared" si="23"/>
        <v>29537475</v>
      </c>
    </row>
    <row r="62" spans="1:55" x14ac:dyDescent="0.25">
      <c r="A62" s="20" t="s">
        <v>123</v>
      </c>
      <c r="B62" s="15">
        <f>+B59-B57</f>
        <v>-4224784778</v>
      </c>
      <c r="C62" s="15">
        <f t="shared" ref="C62:BC62" si="24">+C59-C57</f>
        <v>-44140596</v>
      </c>
      <c r="D62" s="15">
        <f t="shared" si="24"/>
        <v>-9964728</v>
      </c>
      <c r="E62" s="15">
        <f t="shared" si="24"/>
        <v>-9269730</v>
      </c>
      <c r="F62" s="15">
        <f t="shared" si="24"/>
        <v>-63167783</v>
      </c>
      <c r="G62" s="15">
        <f t="shared" si="24"/>
        <v>-71169319</v>
      </c>
      <c r="H62" s="15">
        <f t="shared" si="24"/>
        <v>-33394485</v>
      </c>
      <c r="I62" s="15">
        <f t="shared" si="24"/>
        <v>-54002425</v>
      </c>
      <c r="J62" s="15">
        <f t="shared" si="24"/>
        <v>-1249797</v>
      </c>
      <c r="K62" s="15">
        <f t="shared" si="24"/>
        <v>-25685080</v>
      </c>
      <c r="L62" s="15">
        <f t="shared" si="24"/>
        <v>-320099987</v>
      </c>
      <c r="M62" s="15">
        <f t="shared" si="24"/>
        <v>281003</v>
      </c>
      <c r="N62" s="15">
        <f t="shared" si="24"/>
        <v>6861716</v>
      </c>
      <c r="O62" s="15">
        <f t="shared" si="24"/>
        <v>-40779195</v>
      </c>
      <c r="P62" s="15">
        <f t="shared" si="24"/>
        <v>-34237408</v>
      </c>
      <c r="Q62" s="15">
        <f t="shared" si="24"/>
        <v>-5052183</v>
      </c>
      <c r="R62" s="15">
        <f t="shared" si="24"/>
        <v>-12299291</v>
      </c>
      <c r="S62" s="15">
        <f t="shared" si="24"/>
        <v>-174890590</v>
      </c>
      <c r="T62" s="15">
        <f t="shared" si="24"/>
        <v>-19156409</v>
      </c>
      <c r="U62" s="15">
        <f t="shared" si="24"/>
        <v>-24486188</v>
      </c>
      <c r="V62" s="15">
        <f t="shared" si="24"/>
        <v>-30767831</v>
      </c>
      <c r="W62" s="15">
        <f t="shared" si="24"/>
        <v>-28471831</v>
      </c>
      <c r="X62" s="15">
        <f t="shared" si="24"/>
        <v>-45033953</v>
      </c>
      <c r="Y62" s="15">
        <f t="shared" si="24"/>
        <v>-137617767</v>
      </c>
      <c r="Z62" s="15">
        <f t="shared" si="24"/>
        <v>-6787617</v>
      </c>
      <c r="AA62" s="15">
        <f t="shared" si="24"/>
        <v>-58933216</v>
      </c>
      <c r="AB62" s="15">
        <f t="shared" si="24"/>
        <v>-32833838</v>
      </c>
      <c r="AC62" s="15">
        <f t="shared" si="24"/>
        <v>-7027343</v>
      </c>
      <c r="AD62" s="15">
        <f t="shared" si="24"/>
        <v>-11060127</v>
      </c>
      <c r="AE62" s="15">
        <f t="shared" si="24"/>
        <v>-13737250</v>
      </c>
      <c r="AF62" s="15">
        <f t="shared" si="24"/>
        <v>-14448030</v>
      </c>
      <c r="AG62" s="15">
        <f t="shared" si="24"/>
        <v>-9631438</v>
      </c>
      <c r="AH62" s="15">
        <f t="shared" si="24"/>
        <v>-196796070</v>
      </c>
      <c r="AI62" s="15">
        <f t="shared" si="24"/>
        <v>-16324317</v>
      </c>
      <c r="AJ62" s="15">
        <f t="shared" si="24"/>
        <v>-12305754</v>
      </c>
      <c r="AK62" s="15">
        <f t="shared" si="24"/>
        <v>-186602880</v>
      </c>
      <c r="AL62" s="15">
        <f t="shared" si="24"/>
        <v>5317186</v>
      </c>
      <c r="AM62" s="15">
        <f t="shared" si="24"/>
        <v>-64955621</v>
      </c>
      <c r="AN62" s="15">
        <f t="shared" si="24"/>
        <v>-8323828</v>
      </c>
      <c r="AO62" s="15">
        <f t="shared" si="24"/>
        <v>-210800491</v>
      </c>
      <c r="AP62" s="15">
        <f t="shared" si="24"/>
        <v>-4518634</v>
      </c>
      <c r="AQ62" s="15">
        <f t="shared" si="24"/>
        <v>-10680360</v>
      </c>
      <c r="AR62" s="15">
        <f t="shared" si="24"/>
        <v>-10685118</v>
      </c>
      <c r="AS62" s="15">
        <f t="shared" si="24"/>
        <v>-97336038</v>
      </c>
      <c r="AT62" s="15">
        <f t="shared" si="24"/>
        <v>-64294462</v>
      </c>
      <c r="AU62" s="15">
        <f t="shared" si="24"/>
        <v>-105566439</v>
      </c>
      <c r="AV62" s="15">
        <f t="shared" si="24"/>
        <v>-23849375</v>
      </c>
      <c r="AW62" s="15">
        <f t="shared" si="24"/>
        <v>-134255988</v>
      </c>
      <c r="AX62" s="15">
        <f t="shared" si="24"/>
        <v>-135921916</v>
      </c>
      <c r="AY62" s="15">
        <f t="shared" si="24"/>
        <v>-34042060</v>
      </c>
      <c r="AZ62" s="15">
        <f t="shared" si="24"/>
        <v>-29077703</v>
      </c>
      <c r="BA62" s="15">
        <f t="shared" si="24"/>
        <v>-37518997</v>
      </c>
      <c r="BB62" s="15">
        <f t="shared" si="24"/>
        <v>-30031497</v>
      </c>
      <c r="BC62" s="8">
        <f t="shared" si="24"/>
        <v>-101520225</v>
      </c>
    </row>
    <row r="63" spans="1:55" x14ac:dyDescent="0.25">
      <c r="A63" s="20" t="s">
        <v>124</v>
      </c>
      <c r="B63" s="15">
        <f>+B59-B58</f>
        <v>-4628735278</v>
      </c>
      <c r="C63" s="15">
        <f t="shared" ref="C63:BC63" si="25">+C59-C58</f>
        <v>-52731260</v>
      </c>
      <c r="D63" s="15">
        <f t="shared" si="25"/>
        <v>-34145369</v>
      </c>
      <c r="E63" s="15">
        <f t="shared" si="25"/>
        <v>-9095797</v>
      </c>
      <c r="F63" s="15">
        <f t="shared" si="25"/>
        <v>-37233929</v>
      </c>
      <c r="G63" s="15">
        <f t="shared" si="25"/>
        <v>-155225181</v>
      </c>
      <c r="H63" s="15">
        <f t="shared" si="25"/>
        <v>-40567716</v>
      </c>
      <c r="I63" s="15">
        <f t="shared" si="25"/>
        <v>-51191261</v>
      </c>
      <c r="J63" s="15">
        <f t="shared" si="25"/>
        <v>-3858568</v>
      </c>
      <c r="K63" s="15">
        <f t="shared" si="25"/>
        <v>-25685080</v>
      </c>
      <c r="L63" s="15">
        <f t="shared" si="25"/>
        <v>-436396726</v>
      </c>
      <c r="M63" s="15">
        <f t="shared" si="25"/>
        <v>-382231</v>
      </c>
      <c r="N63" s="15">
        <f t="shared" si="25"/>
        <v>-7292629</v>
      </c>
      <c r="O63" s="15">
        <f t="shared" si="25"/>
        <v>-42359541</v>
      </c>
      <c r="P63" s="15">
        <f t="shared" si="25"/>
        <v>-34237408</v>
      </c>
      <c r="Q63" s="15">
        <f t="shared" si="25"/>
        <v>-5232183</v>
      </c>
      <c r="R63" s="15">
        <f t="shared" si="25"/>
        <v>-43138707</v>
      </c>
      <c r="S63" s="15">
        <f t="shared" si="25"/>
        <v>-212877366</v>
      </c>
      <c r="T63" s="15">
        <f t="shared" si="25"/>
        <v>-15441952</v>
      </c>
      <c r="U63" s="15">
        <f t="shared" si="25"/>
        <v>-61443507</v>
      </c>
      <c r="V63" s="15">
        <f t="shared" si="25"/>
        <v>-38505041</v>
      </c>
      <c r="W63" s="15">
        <f t="shared" si="25"/>
        <v>-17962036</v>
      </c>
      <c r="X63" s="15">
        <f t="shared" si="25"/>
        <v>-55919090</v>
      </c>
      <c r="Y63" s="15">
        <f t="shared" si="25"/>
        <v>-141969237</v>
      </c>
      <c r="Z63" s="15">
        <f t="shared" si="25"/>
        <v>-10142909</v>
      </c>
      <c r="AA63" s="15">
        <f t="shared" si="25"/>
        <v>-33547988</v>
      </c>
      <c r="AB63" s="15">
        <f t="shared" si="25"/>
        <v>-32833840</v>
      </c>
      <c r="AC63" s="15">
        <f t="shared" si="25"/>
        <v>-7027343</v>
      </c>
      <c r="AD63" s="15">
        <f t="shared" si="25"/>
        <v>-18361459</v>
      </c>
      <c r="AE63" s="15">
        <f t="shared" si="25"/>
        <v>-47182529</v>
      </c>
      <c r="AF63" s="15">
        <f t="shared" si="25"/>
        <v>-23514776</v>
      </c>
      <c r="AG63" s="15">
        <f t="shared" si="25"/>
        <v>-32481961</v>
      </c>
      <c r="AH63" s="15">
        <f t="shared" si="25"/>
        <v>-205001936</v>
      </c>
      <c r="AI63" s="15">
        <f t="shared" si="25"/>
        <v>-52750352</v>
      </c>
      <c r="AJ63" s="15">
        <f t="shared" si="25"/>
        <v>-18000188</v>
      </c>
      <c r="AK63" s="15">
        <f t="shared" si="25"/>
        <v>-183968609</v>
      </c>
      <c r="AL63" s="15">
        <f t="shared" si="25"/>
        <v>-29900076</v>
      </c>
      <c r="AM63" s="15">
        <f t="shared" si="25"/>
        <v>-65055970</v>
      </c>
      <c r="AN63" s="15">
        <f t="shared" si="25"/>
        <v>-32075597</v>
      </c>
      <c r="AO63" s="15">
        <f t="shared" si="25"/>
        <v>-264309292</v>
      </c>
      <c r="AP63" s="15">
        <f t="shared" si="25"/>
        <v>-7161994</v>
      </c>
      <c r="AQ63" s="15">
        <f t="shared" si="25"/>
        <v>-10680360</v>
      </c>
      <c r="AR63" s="15">
        <f t="shared" si="25"/>
        <v>-23574518</v>
      </c>
      <c r="AS63" s="15">
        <f t="shared" si="25"/>
        <v>-137440521</v>
      </c>
      <c r="AT63" s="15">
        <f t="shared" si="25"/>
        <v>-60447507</v>
      </c>
      <c r="AU63" s="15">
        <f t="shared" si="25"/>
        <v>-147558493</v>
      </c>
      <c r="AV63" s="15">
        <f t="shared" si="25"/>
        <v>-19046489</v>
      </c>
      <c r="AW63" s="15">
        <f t="shared" si="25"/>
        <v>-141168005</v>
      </c>
      <c r="AX63" s="15">
        <f t="shared" si="25"/>
        <v>-131455473</v>
      </c>
      <c r="AY63" s="15">
        <f t="shared" si="25"/>
        <v>-34814256</v>
      </c>
      <c r="AZ63" s="15">
        <f t="shared" si="25"/>
        <v>-25145441</v>
      </c>
      <c r="BA63" s="15">
        <f t="shared" si="25"/>
        <v>-35012261</v>
      </c>
      <c r="BB63" s="15">
        <f t="shared" si="25"/>
        <v>-31790586</v>
      </c>
      <c r="BC63" s="8">
        <f t="shared" si="25"/>
        <v>-131057700</v>
      </c>
    </row>
    <row r="64" spans="1:55" x14ac:dyDescent="0.25">
      <c r="A64" s="20" t="s">
        <v>125</v>
      </c>
      <c r="B64" s="17">
        <f>IF(B57=0,0,B59*100/B57)</f>
        <v>42.100823731402109</v>
      </c>
      <c r="C64" s="17">
        <f t="shared" ref="C64:BC64" si="26">IF(C57=0,0,C59*100/C57)</f>
        <v>45.450740966417413</v>
      </c>
      <c r="D64" s="17">
        <f t="shared" si="26"/>
        <v>80.979169092453503</v>
      </c>
      <c r="E64" s="17">
        <f t="shared" si="26"/>
        <v>73.596488589591004</v>
      </c>
      <c r="F64" s="17">
        <f t="shared" si="26"/>
        <v>63.63929841380039</v>
      </c>
      <c r="G64" s="17">
        <f t="shared" si="26"/>
        <v>80.932262668431733</v>
      </c>
      <c r="H64" s="17">
        <f t="shared" si="26"/>
        <v>48.580611285645119</v>
      </c>
      <c r="I64" s="17">
        <f t="shared" si="26"/>
        <v>54.06153699707032</v>
      </c>
      <c r="J64" s="17">
        <f t="shared" si="26"/>
        <v>91.061969705454075</v>
      </c>
      <c r="K64" s="17">
        <f t="shared" si="26"/>
        <v>14.125442995653627</v>
      </c>
      <c r="L64" s="17">
        <f t="shared" si="26"/>
        <v>51.044278124505517</v>
      </c>
      <c r="M64" s="17">
        <f t="shared" si="26"/>
        <v>101.16918948156778</v>
      </c>
      <c r="N64" s="17">
        <f t="shared" si="26"/>
        <v>128.85467675369011</v>
      </c>
      <c r="O64" s="17">
        <f t="shared" si="26"/>
        <v>77.423777753288036</v>
      </c>
      <c r="P64" s="17">
        <f t="shared" si="26"/>
        <v>9.856172849972781</v>
      </c>
      <c r="Q64" s="17">
        <f t="shared" si="26"/>
        <v>87.041278317737735</v>
      </c>
      <c r="R64" s="17">
        <f t="shared" si="26"/>
        <v>91.885808001080903</v>
      </c>
      <c r="S64" s="17">
        <f t="shared" si="26"/>
        <v>36.083377576687482</v>
      </c>
      <c r="T64" s="17">
        <f t="shared" si="26"/>
        <v>56.243276796023693</v>
      </c>
      <c r="U64" s="17">
        <f t="shared" si="26"/>
        <v>55.95364421974088</v>
      </c>
      <c r="V64" s="17">
        <f t="shared" si="26"/>
        <v>62.638602251529583</v>
      </c>
      <c r="W64" s="17">
        <f t="shared" si="26"/>
        <v>55.938341849309346</v>
      </c>
      <c r="X64" s="17">
        <f t="shared" si="26"/>
        <v>81.616130533528946</v>
      </c>
      <c r="Y64" s="17">
        <f t="shared" si="26"/>
        <v>41.577904104249399</v>
      </c>
      <c r="Z64" s="17">
        <f t="shared" si="26"/>
        <v>74.237568526886477</v>
      </c>
      <c r="AA64" s="17">
        <f t="shared" si="26"/>
        <v>32.183113690571922</v>
      </c>
      <c r="AB64" s="17">
        <f t="shared" si="26"/>
        <v>74.115151689593844</v>
      </c>
      <c r="AC64" s="17">
        <f t="shared" si="26"/>
        <v>61.266843649866487</v>
      </c>
      <c r="AD64" s="17">
        <f t="shared" si="26"/>
        <v>80.162512001228549</v>
      </c>
      <c r="AE64" s="17">
        <f t="shared" si="26"/>
        <v>82.388657625017359</v>
      </c>
      <c r="AF64" s="17">
        <f t="shared" si="26"/>
        <v>66.548753273372967</v>
      </c>
      <c r="AG64" s="17">
        <f t="shared" si="26"/>
        <v>81.594447635049491</v>
      </c>
      <c r="AH64" s="17">
        <f t="shared" si="26"/>
        <v>73.508938994090926</v>
      </c>
      <c r="AI64" s="17">
        <f t="shared" si="26"/>
        <v>58.769262127079841</v>
      </c>
      <c r="AJ64" s="17">
        <f t="shared" si="26"/>
        <v>73.443045285972929</v>
      </c>
      <c r="AK64" s="17">
        <f t="shared" si="26"/>
        <v>-306.77419872387355</v>
      </c>
      <c r="AL64" s="17">
        <f t="shared" si="26"/>
        <v>115.036200429358</v>
      </c>
      <c r="AM64" s="17">
        <f t="shared" si="26"/>
        <v>72.446688329967174</v>
      </c>
      <c r="AN64" s="17">
        <f t="shared" si="26"/>
        <v>76.450698359860795</v>
      </c>
      <c r="AO64" s="17">
        <f t="shared" si="26"/>
        <v>53.909154674438248</v>
      </c>
      <c r="AP64" s="17">
        <f t="shared" si="26"/>
        <v>90.81995102629233</v>
      </c>
      <c r="AQ64" s="17">
        <f t="shared" si="26"/>
        <v>69.440650564873962</v>
      </c>
      <c r="AR64" s="17">
        <f t="shared" si="26"/>
        <v>74.039276767749016</v>
      </c>
      <c r="AS64" s="17">
        <f t="shared" si="26"/>
        <v>76.441245102751992</v>
      </c>
      <c r="AT64" s="17">
        <f t="shared" si="26"/>
        <v>50.768369792355259</v>
      </c>
      <c r="AU64" s="17">
        <f t="shared" si="26"/>
        <v>54.259972029659828</v>
      </c>
      <c r="AV64" s="17">
        <f t="shared" si="26"/>
        <v>65.337740395428412</v>
      </c>
      <c r="AW64" s="17">
        <f t="shared" si="26"/>
        <v>-209.22415630138246</v>
      </c>
      <c r="AX64" s="17">
        <f t="shared" si="26"/>
        <v>61.97483836218985</v>
      </c>
      <c r="AY64" s="17">
        <f t="shared" si="26"/>
        <v>58.084761913322218</v>
      </c>
      <c r="AZ64" s="17">
        <f t="shared" si="26"/>
        <v>59.162457806416498</v>
      </c>
      <c r="BA64" s="17">
        <f t="shared" si="26"/>
        <v>62.44916740412522</v>
      </c>
      <c r="BB64" s="17">
        <f t="shared" si="26"/>
        <v>52.203981329256088</v>
      </c>
      <c r="BC64" s="10">
        <f t="shared" si="26"/>
        <v>66.390679313811887</v>
      </c>
    </row>
    <row r="65" spans="1:55" x14ac:dyDescent="0.25">
      <c r="A65" s="20" t="s">
        <v>126</v>
      </c>
      <c r="B65" s="17">
        <f>IF(B58=0,0,B59*100/B58)</f>
        <v>39.892382147626854</v>
      </c>
      <c r="C65" s="17">
        <f t="shared" ref="C65:BC65" si="27">IF(C58=0,0,C59*100/C58)</f>
        <v>41.088608681590991</v>
      </c>
      <c r="D65" s="17">
        <f t="shared" si="27"/>
        <v>55.405835100069886</v>
      </c>
      <c r="E65" s="17">
        <f t="shared" si="27"/>
        <v>73.962918257511276</v>
      </c>
      <c r="F65" s="17">
        <f t="shared" si="27"/>
        <v>74.806459529457598</v>
      </c>
      <c r="G65" s="17">
        <f t="shared" si="27"/>
        <v>66.056201566618668</v>
      </c>
      <c r="H65" s="17">
        <f t="shared" si="27"/>
        <v>43.74856798281629</v>
      </c>
      <c r="I65" s="17">
        <f t="shared" si="27"/>
        <v>55.386029840633569</v>
      </c>
      <c r="J65" s="17">
        <f t="shared" si="27"/>
        <v>76.743964024387154</v>
      </c>
      <c r="K65" s="17">
        <f t="shared" si="27"/>
        <v>14.125442995653627</v>
      </c>
      <c r="L65" s="17">
        <f t="shared" si="27"/>
        <v>43.336349799417611</v>
      </c>
      <c r="M65" s="17">
        <f t="shared" si="27"/>
        <v>98.452332759206968</v>
      </c>
      <c r="N65" s="17">
        <f t="shared" si="27"/>
        <v>80.775785673875944</v>
      </c>
      <c r="O65" s="17">
        <f t="shared" si="27"/>
        <v>76.752262332334027</v>
      </c>
      <c r="P65" s="17">
        <f t="shared" si="27"/>
        <v>9.856172849972781</v>
      </c>
      <c r="Q65" s="17">
        <f t="shared" si="27"/>
        <v>86.641259564652543</v>
      </c>
      <c r="R65" s="17">
        <f t="shared" si="27"/>
        <v>76.351588867823111</v>
      </c>
      <c r="S65" s="17">
        <f t="shared" si="27"/>
        <v>31.684635250486608</v>
      </c>
      <c r="T65" s="17">
        <f t="shared" si="27"/>
        <v>61.45764822085011</v>
      </c>
      <c r="U65" s="17">
        <f t="shared" si="27"/>
        <v>33.609883601559382</v>
      </c>
      <c r="V65" s="17">
        <f t="shared" si="27"/>
        <v>57.258952319634275</v>
      </c>
      <c r="W65" s="17">
        <f t="shared" si="27"/>
        <v>66.8035851243027</v>
      </c>
      <c r="X65" s="17">
        <f t="shared" si="27"/>
        <v>78.14376766428181</v>
      </c>
      <c r="Y65" s="17">
        <f t="shared" si="27"/>
        <v>40.823764633593242</v>
      </c>
      <c r="Z65" s="17">
        <f t="shared" si="27"/>
        <v>65.851378262589535</v>
      </c>
      <c r="AA65" s="17">
        <f t="shared" si="27"/>
        <v>45.463972233498552</v>
      </c>
      <c r="AB65" s="17">
        <f t="shared" si="27"/>
        <v>74.115150521007067</v>
      </c>
      <c r="AC65" s="17">
        <f t="shared" si="27"/>
        <v>61.266843649866487</v>
      </c>
      <c r="AD65" s="17">
        <f t="shared" si="27"/>
        <v>70.880248527162777</v>
      </c>
      <c r="AE65" s="17">
        <f t="shared" si="27"/>
        <v>57.663921905087442</v>
      </c>
      <c r="AF65" s="17">
        <f t="shared" si="27"/>
        <v>55.002577497580226</v>
      </c>
      <c r="AG65" s="17">
        <f t="shared" si="27"/>
        <v>56.79412702696203</v>
      </c>
      <c r="AH65" s="17">
        <f t="shared" si="27"/>
        <v>72.705826160524367</v>
      </c>
      <c r="AI65" s="17">
        <f t="shared" si="27"/>
        <v>30.608647551833513</v>
      </c>
      <c r="AJ65" s="17">
        <f t="shared" si="27"/>
        <v>65.405311367011763</v>
      </c>
      <c r="AK65" s="17">
        <f t="shared" si="27"/>
        <v>-325.46371605645413</v>
      </c>
      <c r="AL65" s="17">
        <f t="shared" si="27"/>
        <v>57.636512167088654</v>
      </c>
      <c r="AM65" s="17">
        <f t="shared" si="27"/>
        <v>72.415863277324789</v>
      </c>
      <c r="AN65" s="17">
        <f t="shared" si="27"/>
        <v>45.724879517820511</v>
      </c>
      <c r="AO65" s="17">
        <f t="shared" si="27"/>
        <v>48.262652941784999</v>
      </c>
      <c r="AP65" s="17">
        <f t="shared" si="27"/>
        <v>86.191268254601454</v>
      </c>
      <c r="AQ65" s="17">
        <f t="shared" si="27"/>
        <v>69.440650564873962</v>
      </c>
      <c r="AR65" s="17">
        <f t="shared" si="27"/>
        <v>56.38240500365378</v>
      </c>
      <c r="AS65" s="17">
        <f t="shared" si="27"/>
        <v>69.677827654738266</v>
      </c>
      <c r="AT65" s="17">
        <f t="shared" si="27"/>
        <v>52.309240395933415</v>
      </c>
      <c r="AU65" s="17">
        <f t="shared" si="27"/>
        <v>45.907397731962298</v>
      </c>
      <c r="AV65" s="17">
        <f t="shared" si="27"/>
        <v>70.24085368402163</v>
      </c>
      <c r="AW65" s="17">
        <f t="shared" si="27"/>
        <v>-180.4900433171205</v>
      </c>
      <c r="AX65" s="17">
        <f t="shared" si="27"/>
        <v>62.759025232275206</v>
      </c>
      <c r="AY65" s="17">
        <f t="shared" si="27"/>
        <v>57.537700412249862</v>
      </c>
      <c r="AZ65" s="17">
        <f t="shared" si="27"/>
        <v>62.62073758270639</v>
      </c>
      <c r="BA65" s="17">
        <f t="shared" si="27"/>
        <v>64.056250993496619</v>
      </c>
      <c r="BB65" s="17">
        <f t="shared" si="27"/>
        <v>50.782259683369332</v>
      </c>
      <c r="BC65" s="10">
        <f t="shared" si="27"/>
        <v>60.47683875265416</v>
      </c>
    </row>
    <row r="66" spans="1:55" x14ac:dyDescent="0.25">
      <c r="A66" s="20" t="s">
        <v>111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6"/>
    </row>
    <row r="67" spans="1:55" x14ac:dyDescent="0.25">
      <c r="A67" s="2" t="s">
        <v>136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6"/>
    </row>
    <row r="68" spans="1:55" x14ac:dyDescent="0.25">
      <c r="A68" s="20" t="s">
        <v>128</v>
      </c>
      <c r="B68" s="16">
        <v>1833053000</v>
      </c>
      <c r="C68" s="16">
        <v>45164000</v>
      </c>
      <c r="D68" s="16">
        <v>59379000</v>
      </c>
      <c r="E68" s="16">
        <v>44503000</v>
      </c>
      <c r="F68" s="16">
        <v>114463000</v>
      </c>
      <c r="G68" s="16">
        <v>395970000</v>
      </c>
      <c r="H68" s="16">
        <v>57277000</v>
      </c>
      <c r="I68" s="16">
        <v>95631000</v>
      </c>
      <c r="J68" s="16">
        <v>21258000</v>
      </c>
      <c r="K68" s="16">
        <v>36145000</v>
      </c>
      <c r="L68" s="16">
        <v>465495000</v>
      </c>
      <c r="M68" s="16">
        <v>39762000</v>
      </c>
      <c r="N68" s="16">
        <v>25969000</v>
      </c>
      <c r="O68" s="16">
        <v>237198000</v>
      </c>
      <c r="P68" s="16">
        <v>56726000</v>
      </c>
      <c r="Q68" s="16">
        <v>51003000</v>
      </c>
      <c r="R68" s="16">
        <v>111250000</v>
      </c>
      <c r="S68" s="16">
        <v>326170000</v>
      </c>
      <c r="T68" s="16">
        <v>28992000</v>
      </c>
      <c r="U68" s="16">
        <v>61500000</v>
      </c>
      <c r="V68" s="16">
        <v>77438000</v>
      </c>
      <c r="W68" s="16">
        <v>40859000</v>
      </c>
      <c r="X68" s="16">
        <v>326483000</v>
      </c>
      <c r="Y68" s="16">
        <v>287975000</v>
      </c>
      <c r="Z68" s="16">
        <v>33270000</v>
      </c>
      <c r="AA68" s="16">
        <v>29664000</v>
      </c>
      <c r="AB68" s="16">
        <v>166755000</v>
      </c>
      <c r="AC68" s="16">
        <v>25907000</v>
      </c>
      <c r="AD68" s="16">
        <v>50898000</v>
      </c>
      <c r="AE68" s="16">
        <v>113479000</v>
      </c>
      <c r="AF68" s="16">
        <v>42584000</v>
      </c>
      <c r="AG68" s="16">
        <v>42622000</v>
      </c>
      <c r="AH68" s="16">
        <v>923925000</v>
      </c>
      <c r="AI68" s="16">
        <v>64119000</v>
      </c>
      <c r="AJ68" s="16">
        <v>66575000</v>
      </c>
      <c r="AK68" s="16">
        <v>45565000</v>
      </c>
      <c r="AL68" s="16">
        <v>43823000</v>
      </c>
      <c r="AM68" s="16">
        <v>266160000</v>
      </c>
      <c r="AN68" s="16">
        <v>35979000</v>
      </c>
      <c r="AO68" s="16">
        <v>241391000</v>
      </c>
      <c r="AP68" s="16">
        <v>55922000</v>
      </c>
      <c r="AQ68" s="16">
        <v>36750000</v>
      </c>
      <c r="AR68" s="16">
        <v>49453000</v>
      </c>
      <c r="AS68" s="16">
        <v>491421000</v>
      </c>
      <c r="AT68" s="16">
        <v>51842000</v>
      </c>
      <c r="AU68" s="16">
        <v>69782000</v>
      </c>
      <c r="AV68" s="16">
        <v>51528000</v>
      </c>
      <c r="AW68" s="16">
        <v>47571000</v>
      </c>
      <c r="AX68" s="16">
        <v>336503000</v>
      </c>
      <c r="AY68" s="16">
        <v>37764000</v>
      </c>
      <c r="AZ68" s="16">
        <v>51209000</v>
      </c>
      <c r="BA68" s="16">
        <v>57990000</v>
      </c>
      <c r="BB68" s="16">
        <v>43003000</v>
      </c>
      <c r="BC68" s="9">
        <v>346576000</v>
      </c>
    </row>
    <row r="69" spans="1:55" x14ac:dyDescent="0.25">
      <c r="A69" s="20" t="s">
        <v>129</v>
      </c>
      <c r="B69" s="16">
        <v>2183853000</v>
      </c>
      <c r="C69" s="16">
        <v>45164000</v>
      </c>
      <c r="D69" s="16">
        <v>84379000</v>
      </c>
      <c r="E69" s="16">
        <v>44503000</v>
      </c>
      <c r="F69" s="16">
        <v>114463000</v>
      </c>
      <c r="G69" s="16">
        <v>425970000</v>
      </c>
      <c r="H69" s="16">
        <v>57277000</v>
      </c>
      <c r="I69" s="16">
        <v>95631000</v>
      </c>
      <c r="J69" s="16">
        <v>21258000</v>
      </c>
      <c r="K69" s="16">
        <v>14969000</v>
      </c>
      <c r="L69" s="16">
        <v>465495000</v>
      </c>
      <c r="M69" s="16">
        <v>39762000</v>
      </c>
      <c r="N69" s="16">
        <v>25969000</v>
      </c>
      <c r="O69" s="16">
        <v>258374000</v>
      </c>
      <c r="P69" s="16">
        <v>56726000</v>
      </c>
      <c r="Q69" s="16">
        <v>51003000</v>
      </c>
      <c r="R69" s="16">
        <v>111250000</v>
      </c>
      <c r="S69" s="16">
        <v>356170000</v>
      </c>
      <c r="T69" s="16">
        <v>28992000</v>
      </c>
      <c r="U69" s="16">
        <v>84500000</v>
      </c>
      <c r="V69" s="16">
        <v>77438000</v>
      </c>
      <c r="W69" s="16">
        <v>60859000</v>
      </c>
      <c r="X69" s="16">
        <v>326483000</v>
      </c>
      <c r="Y69" s="16">
        <v>287975000</v>
      </c>
      <c r="Z69" s="16">
        <v>33270000</v>
      </c>
      <c r="AA69" s="16">
        <v>29664000</v>
      </c>
      <c r="AB69" s="16">
        <v>166755000</v>
      </c>
      <c r="AC69" s="16">
        <v>36907000</v>
      </c>
      <c r="AD69" s="16">
        <v>50898000</v>
      </c>
      <c r="AE69" s="16">
        <v>141479000</v>
      </c>
      <c r="AF69" s="16">
        <v>42584000</v>
      </c>
      <c r="AG69" s="16">
        <v>72622000</v>
      </c>
      <c r="AH69" s="16">
        <v>953925000</v>
      </c>
      <c r="AI69" s="16">
        <v>84119000</v>
      </c>
      <c r="AJ69" s="16">
        <v>66575000</v>
      </c>
      <c r="AK69" s="16">
        <v>45565000</v>
      </c>
      <c r="AL69" s="16">
        <v>70823000</v>
      </c>
      <c r="AM69" s="16">
        <v>266160000</v>
      </c>
      <c r="AN69" s="16">
        <v>62979000</v>
      </c>
      <c r="AO69" s="16">
        <v>241391000</v>
      </c>
      <c r="AP69" s="16">
        <v>55922000</v>
      </c>
      <c r="AQ69" s="16">
        <v>48750000</v>
      </c>
      <c r="AR69" s="16">
        <v>62453000</v>
      </c>
      <c r="AS69" s="16">
        <v>491421000</v>
      </c>
      <c r="AT69" s="16">
        <v>71842000</v>
      </c>
      <c r="AU69" s="16">
        <v>69782000</v>
      </c>
      <c r="AV69" s="16">
        <v>51528000</v>
      </c>
      <c r="AW69" s="16">
        <v>47571000</v>
      </c>
      <c r="AX69" s="16">
        <v>336503000</v>
      </c>
      <c r="AY69" s="16">
        <v>37764000</v>
      </c>
      <c r="AZ69" s="16">
        <v>51209000</v>
      </c>
      <c r="BA69" s="16">
        <v>57990000</v>
      </c>
      <c r="BB69" s="16">
        <v>43003000</v>
      </c>
      <c r="BC69" s="9">
        <v>346576000</v>
      </c>
    </row>
    <row r="70" spans="1:55" x14ac:dyDescent="0.25">
      <c r="A70" s="20" t="s">
        <v>130</v>
      </c>
      <c r="B70" s="16">
        <v>776216054</v>
      </c>
      <c r="C70" s="16">
        <v>30078744</v>
      </c>
      <c r="D70" s="16">
        <v>59191874</v>
      </c>
      <c r="E70" s="16">
        <v>33887146</v>
      </c>
      <c r="F70" s="16">
        <v>92186220</v>
      </c>
      <c r="G70" s="16">
        <v>315604458</v>
      </c>
      <c r="H70" s="16">
        <v>35435738</v>
      </c>
      <c r="I70" s="16">
        <v>58974335</v>
      </c>
      <c r="J70" s="16">
        <v>13345416</v>
      </c>
      <c r="K70" s="16">
        <v>5611197</v>
      </c>
      <c r="L70" s="16">
        <v>241626097</v>
      </c>
      <c r="M70" s="16">
        <v>34703841</v>
      </c>
      <c r="N70" s="16">
        <v>17816482</v>
      </c>
      <c r="O70" s="16">
        <v>189998337</v>
      </c>
      <c r="P70" s="16">
        <v>-18404615</v>
      </c>
      <c r="Q70" s="16">
        <v>45308848</v>
      </c>
      <c r="R70" s="16">
        <v>119972397</v>
      </c>
      <c r="S70" s="16">
        <v>54417802</v>
      </c>
      <c r="T70" s="16">
        <v>34279</v>
      </c>
      <c r="U70" s="16">
        <v>10832612</v>
      </c>
      <c r="V70" s="16">
        <v>53168475</v>
      </c>
      <c r="W70" s="16">
        <v>31525468</v>
      </c>
      <c r="X70" s="16">
        <v>258279652</v>
      </c>
      <c r="Y70" s="16">
        <v>160075179</v>
      </c>
      <c r="Z70" s="16">
        <v>23144284</v>
      </c>
      <c r="AA70" s="16">
        <v>21739997</v>
      </c>
      <c r="AB70" s="16">
        <v>136494718</v>
      </c>
      <c r="AC70" s="16">
        <v>23833584</v>
      </c>
      <c r="AD70" s="16">
        <v>33988204</v>
      </c>
      <c r="AE70" s="16">
        <v>115417033</v>
      </c>
      <c r="AF70" s="16">
        <v>20929320</v>
      </c>
      <c r="AG70" s="16">
        <v>38591607</v>
      </c>
      <c r="AH70" s="16">
        <v>708839016</v>
      </c>
      <c r="AI70" s="16">
        <v>43657965</v>
      </c>
      <c r="AJ70" s="16">
        <v>33405714</v>
      </c>
      <c r="AK70" s="16">
        <v>30192404</v>
      </c>
      <c r="AL70" s="16">
        <v>29995421</v>
      </c>
      <c r="AM70" s="16">
        <v>190141110</v>
      </c>
      <c r="AN70" s="16">
        <v>32716125</v>
      </c>
      <c r="AO70" s="16">
        <v>174612702</v>
      </c>
      <c r="AP70" s="16">
        <v>61413987</v>
      </c>
      <c r="AQ70" s="16">
        <v>32164941</v>
      </c>
      <c r="AR70" s="16">
        <v>37587707</v>
      </c>
      <c r="AS70" s="16">
        <v>366440228</v>
      </c>
      <c r="AT70" s="16">
        <v>32324224</v>
      </c>
      <c r="AU70" s="16">
        <v>55267929</v>
      </c>
      <c r="AV70" s="16">
        <v>50325410</v>
      </c>
      <c r="AW70" s="16">
        <v>31017881</v>
      </c>
      <c r="AX70" s="16">
        <v>251284571</v>
      </c>
      <c r="AY70" s="16">
        <v>35491498</v>
      </c>
      <c r="AZ70" s="16">
        <v>42178110</v>
      </c>
      <c r="BA70" s="16">
        <v>53415238</v>
      </c>
      <c r="BB70" s="16">
        <v>27440824</v>
      </c>
      <c r="BC70" s="9">
        <v>230366946</v>
      </c>
    </row>
    <row r="71" spans="1:55" x14ac:dyDescent="0.25">
      <c r="A71" s="20" t="s">
        <v>111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6"/>
    </row>
    <row r="72" spans="1:55" x14ac:dyDescent="0.25">
      <c r="A72" s="20" t="s">
        <v>137</v>
      </c>
      <c r="B72" s="15">
        <f>+B69-B68</f>
        <v>350800000</v>
      </c>
      <c r="C72" s="15">
        <f t="shared" ref="C72:BC72" si="28">+C69-C68</f>
        <v>0</v>
      </c>
      <c r="D72" s="15">
        <f t="shared" si="28"/>
        <v>25000000</v>
      </c>
      <c r="E72" s="15">
        <f t="shared" si="28"/>
        <v>0</v>
      </c>
      <c r="F72" s="15">
        <f t="shared" si="28"/>
        <v>0</v>
      </c>
      <c r="G72" s="15">
        <f t="shared" si="28"/>
        <v>30000000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-21176000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21176000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30000000</v>
      </c>
      <c r="T72" s="15">
        <f t="shared" si="28"/>
        <v>0</v>
      </c>
      <c r="U72" s="15">
        <f t="shared" si="28"/>
        <v>23000000</v>
      </c>
      <c r="V72" s="15">
        <f t="shared" si="28"/>
        <v>0</v>
      </c>
      <c r="W72" s="15">
        <f t="shared" si="28"/>
        <v>20000000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15">
        <f t="shared" si="28"/>
        <v>0</v>
      </c>
      <c r="AC72" s="15">
        <f t="shared" si="28"/>
        <v>11000000</v>
      </c>
      <c r="AD72" s="15">
        <f t="shared" si="28"/>
        <v>0</v>
      </c>
      <c r="AE72" s="15">
        <f t="shared" si="28"/>
        <v>28000000</v>
      </c>
      <c r="AF72" s="15">
        <f t="shared" si="28"/>
        <v>0</v>
      </c>
      <c r="AG72" s="15">
        <f t="shared" si="28"/>
        <v>30000000</v>
      </c>
      <c r="AH72" s="15">
        <f t="shared" si="28"/>
        <v>30000000</v>
      </c>
      <c r="AI72" s="15">
        <f t="shared" si="28"/>
        <v>20000000</v>
      </c>
      <c r="AJ72" s="15">
        <f t="shared" si="28"/>
        <v>0</v>
      </c>
      <c r="AK72" s="15">
        <f t="shared" si="28"/>
        <v>0</v>
      </c>
      <c r="AL72" s="15">
        <f t="shared" si="28"/>
        <v>27000000</v>
      </c>
      <c r="AM72" s="15">
        <f t="shared" si="28"/>
        <v>0</v>
      </c>
      <c r="AN72" s="15">
        <f t="shared" si="28"/>
        <v>27000000</v>
      </c>
      <c r="AO72" s="15">
        <f t="shared" si="28"/>
        <v>0</v>
      </c>
      <c r="AP72" s="15">
        <f t="shared" si="28"/>
        <v>0</v>
      </c>
      <c r="AQ72" s="15">
        <f t="shared" si="28"/>
        <v>12000000</v>
      </c>
      <c r="AR72" s="15">
        <f t="shared" si="28"/>
        <v>13000000</v>
      </c>
      <c r="AS72" s="15">
        <f t="shared" si="28"/>
        <v>0</v>
      </c>
      <c r="AT72" s="15">
        <f t="shared" si="28"/>
        <v>20000000</v>
      </c>
      <c r="AU72" s="15">
        <f t="shared" si="28"/>
        <v>0</v>
      </c>
      <c r="AV72" s="15">
        <f t="shared" si="28"/>
        <v>0</v>
      </c>
      <c r="AW72" s="15">
        <f t="shared" si="28"/>
        <v>0</v>
      </c>
      <c r="AX72" s="15">
        <f t="shared" si="28"/>
        <v>0</v>
      </c>
      <c r="AY72" s="15">
        <f t="shared" si="28"/>
        <v>0</v>
      </c>
      <c r="AZ72" s="15">
        <f t="shared" si="28"/>
        <v>0</v>
      </c>
      <c r="BA72" s="15">
        <f t="shared" si="28"/>
        <v>0</v>
      </c>
      <c r="BB72" s="15">
        <f t="shared" si="28"/>
        <v>0</v>
      </c>
      <c r="BC72" s="8">
        <f t="shared" si="28"/>
        <v>0</v>
      </c>
    </row>
    <row r="73" spans="1:55" x14ac:dyDescent="0.25">
      <c r="A73" s="20" t="s">
        <v>123</v>
      </c>
      <c r="B73" s="15">
        <f>+B70-B68</f>
        <v>-1056836946</v>
      </c>
      <c r="C73" s="15">
        <f t="shared" ref="C73:BC73" si="29">+C70-C68</f>
        <v>-15085256</v>
      </c>
      <c r="D73" s="15">
        <f t="shared" si="29"/>
        <v>-187126</v>
      </c>
      <c r="E73" s="15">
        <f t="shared" si="29"/>
        <v>-10615854</v>
      </c>
      <c r="F73" s="15">
        <f t="shared" si="29"/>
        <v>-22276780</v>
      </c>
      <c r="G73" s="15">
        <f t="shared" si="29"/>
        <v>-80365542</v>
      </c>
      <c r="H73" s="15">
        <f t="shared" si="29"/>
        <v>-21841262</v>
      </c>
      <c r="I73" s="15">
        <f t="shared" si="29"/>
        <v>-36656665</v>
      </c>
      <c r="J73" s="15">
        <f t="shared" si="29"/>
        <v>-7912584</v>
      </c>
      <c r="K73" s="15">
        <f t="shared" si="29"/>
        <v>-30533803</v>
      </c>
      <c r="L73" s="15">
        <f t="shared" si="29"/>
        <v>-223868903</v>
      </c>
      <c r="M73" s="15">
        <f t="shared" si="29"/>
        <v>-5058159</v>
      </c>
      <c r="N73" s="15">
        <f t="shared" si="29"/>
        <v>-8152518</v>
      </c>
      <c r="O73" s="15">
        <f t="shared" si="29"/>
        <v>-47199663</v>
      </c>
      <c r="P73" s="15">
        <f t="shared" si="29"/>
        <v>-75130615</v>
      </c>
      <c r="Q73" s="15">
        <f t="shared" si="29"/>
        <v>-5694152</v>
      </c>
      <c r="R73" s="15">
        <f t="shared" si="29"/>
        <v>8722397</v>
      </c>
      <c r="S73" s="15">
        <f t="shared" si="29"/>
        <v>-271752198</v>
      </c>
      <c r="T73" s="15">
        <f t="shared" si="29"/>
        <v>-28957721</v>
      </c>
      <c r="U73" s="15">
        <f t="shared" si="29"/>
        <v>-50667388</v>
      </c>
      <c r="V73" s="15">
        <f t="shared" si="29"/>
        <v>-24269525</v>
      </c>
      <c r="W73" s="15">
        <f t="shared" si="29"/>
        <v>-9333532</v>
      </c>
      <c r="X73" s="15">
        <f t="shared" si="29"/>
        <v>-68203348</v>
      </c>
      <c r="Y73" s="15">
        <f t="shared" si="29"/>
        <v>-127899821</v>
      </c>
      <c r="Z73" s="15">
        <f t="shared" si="29"/>
        <v>-10125716</v>
      </c>
      <c r="AA73" s="15">
        <f t="shared" si="29"/>
        <v>-7924003</v>
      </c>
      <c r="AB73" s="15">
        <f t="shared" si="29"/>
        <v>-30260282</v>
      </c>
      <c r="AC73" s="15">
        <f t="shared" si="29"/>
        <v>-2073416</v>
      </c>
      <c r="AD73" s="15">
        <f t="shared" si="29"/>
        <v>-16909796</v>
      </c>
      <c r="AE73" s="15">
        <f t="shared" si="29"/>
        <v>1938033</v>
      </c>
      <c r="AF73" s="15">
        <f t="shared" si="29"/>
        <v>-21654680</v>
      </c>
      <c r="AG73" s="15">
        <f t="shared" si="29"/>
        <v>-4030393</v>
      </c>
      <c r="AH73" s="15">
        <f t="shared" si="29"/>
        <v>-215085984</v>
      </c>
      <c r="AI73" s="15">
        <f t="shared" si="29"/>
        <v>-20461035</v>
      </c>
      <c r="AJ73" s="15">
        <f t="shared" si="29"/>
        <v>-33169286</v>
      </c>
      <c r="AK73" s="15">
        <f t="shared" si="29"/>
        <v>-15372596</v>
      </c>
      <c r="AL73" s="15">
        <f t="shared" si="29"/>
        <v>-13827579</v>
      </c>
      <c r="AM73" s="15">
        <f t="shared" si="29"/>
        <v>-76018890</v>
      </c>
      <c r="AN73" s="15">
        <f t="shared" si="29"/>
        <v>-3262875</v>
      </c>
      <c r="AO73" s="15">
        <f t="shared" si="29"/>
        <v>-66778298</v>
      </c>
      <c r="AP73" s="15">
        <f t="shared" si="29"/>
        <v>5491987</v>
      </c>
      <c r="AQ73" s="15">
        <f t="shared" si="29"/>
        <v>-4585059</v>
      </c>
      <c r="AR73" s="15">
        <f t="shared" si="29"/>
        <v>-11865293</v>
      </c>
      <c r="AS73" s="15">
        <f t="shared" si="29"/>
        <v>-124980772</v>
      </c>
      <c r="AT73" s="15">
        <f t="shared" si="29"/>
        <v>-19517776</v>
      </c>
      <c r="AU73" s="15">
        <f t="shared" si="29"/>
        <v>-14514071</v>
      </c>
      <c r="AV73" s="15">
        <f t="shared" si="29"/>
        <v>-1202590</v>
      </c>
      <c r="AW73" s="15">
        <f t="shared" si="29"/>
        <v>-16553119</v>
      </c>
      <c r="AX73" s="15">
        <f t="shared" si="29"/>
        <v>-85218429</v>
      </c>
      <c r="AY73" s="15">
        <f t="shared" si="29"/>
        <v>-2272502</v>
      </c>
      <c r="AZ73" s="15">
        <f t="shared" si="29"/>
        <v>-9030890</v>
      </c>
      <c r="BA73" s="15">
        <f t="shared" si="29"/>
        <v>-4574762</v>
      </c>
      <c r="BB73" s="15">
        <f t="shared" si="29"/>
        <v>-15562176</v>
      </c>
      <c r="BC73" s="8">
        <f t="shared" si="29"/>
        <v>-116209054</v>
      </c>
    </row>
    <row r="74" spans="1:55" x14ac:dyDescent="0.25">
      <c r="A74" s="20" t="s">
        <v>124</v>
      </c>
      <c r="B74" s="15">
        <f>+B70-B69</f>
        <v>-1407636946</v>
      </c>
      <c r="C74" s="15">
        <f t="shared" ref="C74:BC74" si="30">+C70-C69</f>
        <v>-15085256</v>
      </c>
      <c r="D74" s="15">
        <f t="shared" si="30"/>
        <v>-25187126</v>
      </c>
      <c r="E74" s="15">
        <f t="shared" si="30"/>
        <v>-10615854</v>
      </c>
      <c r="F74" s="15">
        <f t="shared" si="30"/>
        <v>-22276780</v>
      </c>
      <c r="G74" s="15">
        <f t="shared" si="30"/>
        <v>-110365542</v>
      </c>
      <c r="H74" s="15">
        <f t="shared" si="30"/>
        <v>-21841262</v>
      </c>
      <c r="I74" s="15">
        <f t="shared" si="30"/>
        <v>-36656665</v>
      </c>
      <c r="J74" s="15">
        <f t="shared" si="30"/>
        <v>-7912584</v>
      </c>
      <c r="K74" s="15">
        <f t="shared" si="30"/>
        <v>-9357803</v>
      </c>
      <c r="L74" s="15">
        <f t="shared" si="30"/>
        <v>-223868903</v>
      </c>
      <c r="M74" s="15">
        <f t="shared" si="30"/>
        <v>-5058159</v>
      </c>
      <c r="N74" s="15">
        <f t="shared" si="30"/>
        <v>-8152518</v>
      </c>
      <c r="O74" s="15">
        <f t="shared" si="30"/>
        <v>-68375663</v>
      </c>
      <c r="P74" s="15">
        <f t="shared" si="30"/>
        <v>-75130615</v>
      </c>
      <c r="Q74" s="15">
        <f t="shared" si="30"/>
        <v>-5694152</v>
      </c>
      <c r="R74" s="15">
        <f t="shared" si="30"/>
        <v>8722397</v>
      </c>
      <c r="S74" s="15">
        <f t="shared" si="30"/>
        <v>-301752198</v>
      </c>
      <c r="T74" s="15">
        <f t="shared" si="30"/>
        <v>-28957721</v>
      </c>
      <c r="U74" s="15">
        <f t="shared" si="30"/>
        <v>-73667388</v>
      </c>
      <c r="V74" s="15">
        <f t="shared" si="30"/>
        <v>-24269525</v>
      </c>
      <c r="W74" s="15">
        <f t="shared" si="30"/>
        <v>-29333532</v>
      </c>
      <c r="X74" s="15">
        <f t="shared" si="30"/>
        <v>-68203348</v>
      </c>
      <c r="Y74" s="15">
        <f t="shared" si="30"/>
        <v>-127899821</v>
      </c>
      <c r="Z74" s="15">
        <f t="shared" si="30"/>
        <v>-10125716</v>
      </c>
      <c r="AA74" s="15">
        <f t="shared" si="30"/>
        <v>-7924003</v>
      </c>
      <c r="AB74" s="15">
        <f t="shared" si="30"/>
        <v>-30260282</v>
      </c>
      <c r="AC74" s="15">
        <f t="shared" si="30"/>
        <v>-13073416</v>
      </c>
      <c r="AD74" s="15">
        <f t="shared" si="30"/>
        <v>-16909796</v>
      </c>
      <c r="AE74" s="15">
        <f t="shared" si="30"/>
        <v>-26061967</v>
      </c>
      <c r="AF74" s="15">
        <f t="shared" si="30"/>
        <v>-21654680</v>
      </c>
      <c r="AG74" s="15">
        <f t="shared" si="30"/>
        <v>-34030393</v>
      </c>
      <c r="AH74" s="15">
        <f t="shared" si="30"/>
        <v>-245085984</v>
      </c>
      <c r="AI74" s="15">
        <f t="shared" si="30"/>
        <v>-40461035</v>
      </c>
      <c r="AJ74" s="15">
        <f t="shared" si="30"/>
        <v>-33169286</v>
      </c>
      <c r="AK74" s="15">
        <f t="shared" si="30"/>
        <v>-15372596</v>
      </c>
      <c r="AL74" s="15">
        <f t="shared" si="30"/>
        <v>-40827579</v>
      </c>
      <c r="AM74" s="15">
        <f t="shared" si="30"/>
        <v>-76018890</v>
      </c>
      <c r="AN74" s="15">
        <f t="shared" si="30"/>
        <v>-30262875</v>
      </c>
      <c r="AO74" s="15">
        <f t="shared" si="30"/>
        <v>-66778298</v>
      </c>
      <c r="AP74" s="15">
        <f t="shared" si="30"/>
        <v>5491987</v>
      </c>
      <c r="AQ74" s="15">
        <f t="shared" si="30"/>
        <v>-16585059</v>
      </c>
      <c r="AR74" s="15">
        <f t="shared" si="30"/>
        <v>-24865293</v>
      </c>
      <c r="AS74" s="15">
        <f t="shared" si="30"/>
        <v>-124980772</v>
      </c>
      <c r="AT74" s="15">
        <f t="shared" si="30"/>
        <v>-39517776</v>
      </c>
      <c r="AU74" s="15">
        <f t="shared" si="30"/>
        <v>-14514071</v>
      </c>
      <c r="AV74" s="15">
        <f t="shared" si="30"/>
        <v>-1202590</v>
      </c>
      <c r="AW74" s="15">
        <f t="shared" si="30"/>
        <v>-16553119</v>
      </c>
      <c r="AX74" s="15">
        <f t="shared" si="30"/>
        <v>-85218429</v>
      </c>
      <c r="AY74" s="15">
        <f t="shared" si="30"/>
        <v>-2272502</v>
      </c>
      <c r="AZ74" s="15">
        <f t="shared" si="30"/>
        <v>-9030890</v>
      </c>
      <c r="BA74" s="15">
        <f t="shared" si="30"/>
        <v>-4574762</v>
      </c>
      <c r="BB74" s="15">
        <f t="shared" si="30"/>
        <v>-15562176</v>
      </c>
      <c r="BC74" s="8">
        <f t="shared" si="30"/>
        <v>-116209054</v>
      </c>
    </row>
    <row r="75" spans="1:55" x14ac:dyDescent="0.25">
      <c r="A75" s="20" t="s">
        <v>138</v>
      </c>
      <c r="B75" s="17">
        <f>IF(B68=0,0,B70*100/B68)</f>
        <v>42.345532507788917</v>
      </c>
      <c r="C75" s="17">
        <f t="shared" ref="C75:BC75" si="31">IF(C68=0,0,C70*100/C68)</f>
        <v>66.59893720662474</v>
      </c>
      <c r="D75" s="17">
        <f t="shared" si="31"/>
        <v>99.684861651425592</v>
      </c>
      <c r="E75" s="17">
        <f t="shared" si="31"/>
        <v>76.145756465856238</v>
      </c>
      <c r="F75" s="17">
        <f t="shared" si="31"/>
        <v>80.538007915221513</v>
      </c>
      <c r="G75" s="17">
        <f t="shared" si="31"/>
        <v>79.704133646488373</v>
      </c>
      <c r="H75" s="17">
        <f t="shared" si="31"/>
        <v>61.86730799448295</v>
      </c>
      <c r="I75" s="17">
        <f t="shared" si="31"/>
        <v>61.668637784818728</v>
      </c>
      <c r="J75" s="17">
        <f t="shared" si="31"/>
        <v>62.778323454699404</v>
      </c>
      <c r="K75" s="17">
        <f t="shared" si="31"/>
        <v>15.524130585143173</v>
      </c>
      <c r="L75" s="17">
        <f t="shared" si="31"/>
        <v>51.907345299090217</v>
      </c>
      <c r="M75" s="17">
        <f t="shared" si="31"/>
        <v>87.278912026558018</v>
      </c>
      <c r="N75" s="17">
        <f t="shared" si="31"/>
        <v>68.606731102468331</v>
      </c>
      <c r="O75" s="17">
        <f t="shared" si="31"/>
        <v>80.101154731490141</v>
      </c>
      <c r="P75" s="17">
        <f t="shared" si="31"/>
        <v>-32.444760779889293</v>
      </c>
      <c r="Q75" s="17">
        <f t="shared" si="31"/>
        <v>88.835652804736981</v>
      </c>
      <c r="R75" s="17">
        <f t="shared" si="31"/>
        <v>107.84035685393259</v>
      </c>
      <c r="S75" s="17">
        <f t="shared" si="31"/>
        <v>16.683877119293619</v>
      </c>
      <c r="T75" s="17">
        <f t="shared" si="31"/>
        <v>0.1182360651214128</v>
      </c>
      <c r="U75" s="17">
        <f t="shared" si="31"/>
        <v>17.614003252032521</v>
      </c>
      <c r="V75" s="17">
        <f t="shared" si="31"/>
        <v>68.659411400087805</v>
      </c>
      <c r="W75" s="17">
        <f t="shared" si="31"/>
        <v>77.156729239580017</v>
      </c>
      <c r="X75" s="17">
        <f t="shared" si="31"/>
        <v>79.109678605011595</v>
      </c>
      <c r="Y75" s="17">
        <f t="shared" si="31"/>
        <v>55.586484590676271</v>
      </c>
      <c r="Z75" s="17">
        <f t="shared" si="31"/>
        <v>69.565025548542224</v>
      </c>
      <c r="AA75" s="17">
        <f t="shared" si="31"/>
        <v>73.287476402373244</v>
      </c>
      <c r="AB75" s="17">
        <f t="shared" si="31"/>
        <v>81.85344847230968</v>
      </c>
      <c r="AC75" s="17">
        <f t="shared" si="31"/>
        <v>91.996695873702095</v>
      </c>
      <c r="AD75" s="17">
        <f t="shared" si="31"/>
        <v>66.777091437777514</v>
      </c>
      <c r="AE75" s="17">
        <f t="shared" si="31"/>
        <v>101.70783404859048</v>
      </c>
      <c r="AF75" s="17">
        <f t="shared" si="31"/>
        <v>49.14831861732106</v>
      </c>
      <c r="AG75" s="17">
        <f t="shared" si="31"/>
        <v>90.543867017033463</v>
      </c>
      <c r="AH75" s="17">
        <f t="shared" si="31"/>
        <v>76.72040652650378</v>
      </c>
      <c r="AI75" s="17">
        <f t="shared" si="31"/>
        <v>68.088967388761517</v>
      </c>
      <c r="AJ75" s="17">
        <f t="shared" si="31"/>
        <v>50.177565152084114</v>
      </c>
      <c r="AK75" s="17">
        <f t="shared" si="31"/>
        <v>66.262271480302857</v>
      </c>
      <c r="AL75" s="17">
        <f t="shared" si="31"/>
        <v>68.446753987632064</v>
      </c>
      <c r="AM75" s="17">
        <f t="shared" si="31"/>
        <v>71.43864968440036</v>
      </c>
      <c r="AN75" s="17">
        <f t="shared" si="31"/>
        <v>90.931168181439176</v>
      </c>
      <c r="AO75" s="17">
        <f t="shared" si="31"/>
        <v>72.33604484011417</v>
      </c>
      <c r="AP75" s="17">
        <f t="shared" si="31"/>
        <v>109.82079861235292</v>
      </c>
      <c r="AQ75" s="17">
        <f t="shared" si="31"/>
        <v>87.52364897959184</v>
      </c>
      <c r="AR75" s="17">
        <f t="shared" si="31"/>
        <v>76.006929812144861</v>
      </c>
      <c r="AS75" s="17">
        <f t="shared" si="31"/>
        <v>74.56747432445907</v>
      </c>
      <c r="AT75" s="17">
        <f t="shared" si="31"/>
        <v>62.351421627252037</v>
      </c>
      <c r="AU75" s="17">
        <f t="shared" si="31"/>
        <v>79.200838325069498</v>
      </c>
      <c r="AV75" s="17">
        <f t="shared" si="31"/>
        <v>97.666142679708116</v>
      </c>
      <c r="AW75" s="17">
        <f t="shared" si="31"/>
        <v>65.20334027033276</v>
      </c>
      <c r="AX75" s="17">
        <f t="shared" si="31"/>
        <v>74.675284024213752</v>
      </c>
      <c r="AY75" s="17">
        <f t="shared" si="31"/>
        <v>93.982358860290219</v>
      </c>
      <c r="AZ75" s="17">
        <f t="shared" si="31"/>
        <v>82.364642933859287</v>
      </c>
      <c r="BA75" s="17">
        <f t="shared" si="31"/>
        <v>92.111119158475603</v>
      </c>
      <c r="BB75" s="17">
        <f t="shared" si="31"/>
        <v>63.8114178080599</v>
      </c>
      <c r="BC75" s="10">
        <f t="shared" si="31"/>
        <v>66.46938795531139</v>
      </c>
    </row>
    <row r="76" spans="1:55" x14ac:dyDescent="0.25">
      <c r="A76" s="20" t="s">
        <v>139</v>
      </c>
      <c r="B76" s="17">
        <f>IF(B69=0,0,B70*100/B69)</f>
        <v>35.543420459160942</v>
      </c>
      <c r="C76" s="17">
        <f t="shared" ref="C76:BC76" si="32">IF(C69=0,0,C70*100/C69)</f>
        <v>66.59893720662474</v>
      </c>
      <c r="D76" s="17">
        <f t="shared" si="32"/>
        <v>70.150006518209508</v>
      </c>
      <c r="E76" s="17">
        <f t="shared" si="32"/>
        <v>76.145756465856238</v>
      </c>
      <c r="F76" s="17">
        <f t="shared" si="32"/>
        <v>80.538007915221513</v>
      </c>
      <c r="G76" s="17">
        <f t="shared" si="32"/>
        <v>74.090771181069087</v>
      </c>
      <c r="H76" s="17">
        <f t="shared" si="32"/>
        <v>61.86730799448295</v>
      </c>
      <c r="I76" s="17">
        <f t="shared" si="32"/>
        <v>61.668637784818728</v>
      </c>
      <c r="J76" s="17">
        <f t="shared" si="32"/>
        <v>62.778323454699404</v>
      </c>
      <c r="K76" s="17">
        <f t="shared" si="32"/>
        <v>37.485449929855037</v>
      </c>
      <c r="L76" s="17">
        <f t="shared" si="32"/>
        <v>51.907345299090217</v>
      </c>
      <c r="M76" s="17">
        <f t="shared" si="32"/>
        <v>87.278912026558018</v>
      </c>
      <c r="N76" s="17">
        <f t="shared" si="32"/>
        <v>68.606731102468331</v>
      </c>
      <c r="O76" s="17">
        <f t="shared" si="32"/>
        <v>73.536167338818927</v>
      </c>
      <c r="P76" s="17">
        <f t="shared" si="32"/>
        <v>-32.444760779889293</v>
      </c>
      <c r="Q76" s="17">
        <f t="shared" si="32"/>
        <v>88.835652804736981</v>
      </c>
      <c r="R76" s="17">
        <f t="shared" si="32"/>
        <v>107.84035685393259</v>
      </c>
      <c r="S76" s="17">
        <f t="shared" si="32"/>
        <v>15.278603475868264</v>
      </c>
      <c r="T76" s="17">
        <f t="shared" si="32"/>
        <v>0.1182360651214128</v>
      </c>
      <c r="U76" s="17">
        <f t="shared" si="32"/>
        <v>12.819659171597634</v>
      </c>
      <c r="V76" s="17">
        <f t="shared" si="32"/>
        <v>68.659411400087805</v>
      </c>
      <c r="W76" s="17">
        <f t="shared" si="32"/>
        <v>51.800831430026783</v>
      </c>
      <c r="X76" s="17">
        <f t="shared" si="32"/>
        <v>79.109678605011595</v>
      </c>
      <c r="Y76" s="17">
        <f t="shared" si="32"/>
        <v>55.586484590676271</v>
      </c>
      <c r="Z76" s="17">
        <f t="shared" si="32"/>
        <v>69.565025548542224</v>
      </c>
      <c r="AA76" s="17">
        <f t="shared" si="32"/>
        <v>73.287476402373244</v>
      </c>
      <c r="AB76" s="17">
        <f t="shared" si="32"/>
        <v>81.85344847230968</v>
      </c>
      <c r="AC76" s="17">
        <f t="shared" si="32"/>
        <v>64.577408079768063</v>
      </c>
      <c r="AD76" s="17">
        <f t="shared" si="32"/>
        <v>66.777091437777514</v>
      </c>
      <c r="AE76" s="17">
        <f t="shared" si="32"/>
        <v>81.578914891962768</v>
      </c>
      <c r="AF76" s="17">
        <f t="shared" si="32"/>
        <v>49.14831861732106</v>
      </c>
      <c r="AG76" s="17">
        <f t="shared" si="32"/>
        <v>53.140380325521193</v>
      </c>
      <c r="AH76" s="17">
        <f t="shared" si="32"/>
        <v>74.307625442251748</v>
      </c>
      <c r="AI76" s="17">
        <f t="shared" si="32"/>
        <v>51.900242513581951</v>
      </c>
      <c r="AJ76" s="17">
        <f t="shared" si="32"/>
        <v>50.177565152084114</v>
      </c>
      <c r="AK76" s="17">
        <f t="shared" si="32"/>
        <v>66.262271480302857</v>
      </c>
      <c r="AL76" s="17">
        <f t="shared" si="32"/>
        <v>42.35265521087782</v>
      </c>
      <c r="AM76" s="17">
        <f t="shared" si="32"/>
        <v>71.43864968440036</v>
      </c>
      <c r="AN76" s="17">
        <f t="shared" si="32"/>
        <v>51.947673033868433</v>
      </c>
      <c r="AO76" s="17">
        <f t="shared" si="32"/>
        <v>72.33604484011417</v>
      </c>
      <c r="AP76" s="17">
        <f t="shared" si="32"/>
        <v>109.82079861235292</v>
      </c>
      <c r="AQ76" s="17">
        <f t="shared" si="32"/>
        <v>65.979366153846158</v>
      </c>
      <c r="AR76" s="17">
        <f t="shared" si="32"/>
        <v>60.185590764254719</v>
      </c>
      <c r="AS76" s="17">
        <f t="shared" si="32"/>
        <v>74.56747432445907</v>
      </c>
      <c r="AT76" s="17">
        <f t="shared" si="32"/>
        <v>44.993491272514682</v>
      </c>
      <c r="AU76" s="17">
        <f t="shared" si="32"/>
        <v>79.200838325069498</v>
      </c>
      <c r="AV76" s="17">
        <f t="shared" si="32"/>
        <v>97.666142679708116</v>
      </c>
      <c r="AW76" s="17">
        <f t="shared" si="32"/>
        <v>65.20334027033276</v>
      </c>
      <c r="AX76" s="17">
        <f t="shared" si="32"/>
        <v>74.675284024213752</v>
      </c>
      <c r="AY76" s="17">
        <f t="shared" si="32"/>
        <v>93.982358860290219</v>
      </c>
      <c r="AZ76" s="17">
        <f t="shared" si="32"/>
        <v>82.364642933859287</v>
      </c>
      <c r="BA76" s="17">
        <f t="shared" si="32"/>
        <v>92.111119158475603</v>
      </c>
      <c r="BB76" s="17">
        <f t="shared" si="32"/>
        <v>63.8114178080599</v>
      </c>
      <c r="BC76" s="10">
        <f t="shared" si="32"/>
        <v>66.46938795531139</v>
      </c>
    </row>
    <row r="77" spans="1:55" x14ac:dyDescent="0.25">
      <c r="A77" s="20" t="s">
        <v>111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6"/>
    </row>
    <row r="78" spans="1:55" x14ac:dyDescent="0.25">
      <c r="A78" s="2" t="s">
        <v>140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6"/>
    </row>
    <row r="79" spans="1:55" x14ac:dyDescent="0.25">
      <c r="A79" s="20" t="s">
        <v>141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6">
        <v>0</v>
      </c>
      <c r="AT79" s="16">
        <v>0</v>
      </c>
      <c r="AU79" s="16">
        <v>0</v>
      </c>
      <c r="AV79" s="16">
        <v>0</v>
      </c>
      <c r="AW79" s="16">
        <v>0</v>
      </c>
      <c r="AX79" s="16">
        <v>0</v>
      </c>
      <c r="AY79" s="16">
        <v>0</v>
      </c>
      <c r="AZ79" s="16">
        <v>0</v>
      </c>
      <c r="BA79" s="16">
        <v>0</v>
      </c>
      <c r="BB79" s="16">
        <v>0</v>
      </c>
      <c r="BC79" s="9">
        <v>0</v>
      </c>
    </row>
    <row r="80" spans="1:55" x14ac:dyDescent="0.25">
      <c r="A80" s="20" t="s">
        <v>142</v>
      </c>
      <c r="B80" s="16">
        <v>44558941559</v>
      </c>
      <c r="C80" s="16">
        <v>246442807</v>
      </c>
      <c r="D80" s="16">
        <v>56088640</v>
      </c>
      <c r="E80" s="16">
        <v>41237908</v>
      </c>
      <c r="F80" s="16">
        <v>853272099</v>
      </c>
      <c r="G80" s="16">
        <v>1855193967</v>
      </c>
      <c r="H80" s="16">
        <v>153553405</v>
      </c>
      <c r="I80" s="16">
        <v>249760659</v>
      </c>
      <c r="J80" s="16">
        <v>180699326</v>
      </c>
      <c r="K80" s="16">
        <v>30313084</v>
      </c>
      <c r="L80" s="16">
        <v>9730731813</v>
      </c>
      <c r="M80" s="16">
        <v>47214588</v>
      </c>
      <c r="N80" s="16">
        <v>65551686</v>
      </c>
      <c r="O80" s="16">
        <v>1619915224</v>
      </c>
      <c r="P80" s="16">
        <v>94871915</v>
      </c>
      <c r="Q80" s="16">
        <v>675753520</v>
      </c>
      <c r="R80" s="16">
        <v>1280154942</v>
      </c>
      <c r="S80" s="16">
        <v>1345080723</v>
      </c>
      <c r="T80" s="16">
        <v>296293437</v>
      </c>
      <c r="U80" s="16">
        <v>20769725</v>
      </c>
      <c r="V80" s="16">
        <v>44684112</v>
      </c>
      <c r="W80" s="16">
        <v>71015336</v>
      </c>
      <c r="X80" s="16">
        <v>764833119</v>
      </c>
      <c r="Y80" s="16">
        <v>2412622906</v>
      </c>
      <c r="Z80" s="16">
        <v>118131261</v>
      </c>
      <c r="AA80" s="16">
        <v>115464363</v>
      </c>
      <c r="AB80" s="16">
        <v>109943660</v>
      </c>
      <c r="AC80" s="16">
        <v>265011760</v>
      </c>
      <c r="AD80" s="16">
        <v>341390206</v>
      </c>
      <c r="AE80" s="16">
        <v>634078015</v>
      </c>
      <c r="AF80" s="16">
        <v>81019902</v>
      </c>
      <c r="AG80" s="16">
        <v>273442863</v>
      </c>
      <c r="AH80" s="16">
        <v>294747523</v>
      </c>
      <c r="AI80" s="16">
        <v>77032395</v>
      </c>
      <c r="AJ80" s="16">
        <v>156658390</v>
      </c>
      <c r="AK80" s="16">
        <v>325712864</v>
      </c>
      <c r="AL80" s="16">
        <v>73502346</v>
      </c>
      <c r="AM80" s="16">
        <v>335402310</v>
      </c>
      <c r="AN80" s="16">
        <v>63260802</v>
      </c>
      <c r="AO80" s="16">
        <v>1034335623</v>
      </c>
      <c r="AP80" s="16">
        <v>153274862</v>
      </c>
      <c r="AQ80" s="16">
        <v>38199454</v>
      </c>
      <c r="AR80" s="16">
        <v>127880831</v>
      </c>
      <c r="AS80" s="16">
        <v>147006904</v>
      </c>
      <c r="AT80" s="16">
        <v>283660129</v>
      </c>
      <c r="AU80" s="16">
        <v>515588430</v>
      </c>
      <c r="AV80" s="16">
        <v>39485740</v>
      </c>
      <c r="AW80" s="16">
        <v>20682512</v>
      </c>
      <c r="AX80" s="16">
        <v>1365438240</v>
      </c>
      <c r="AY80" s="16">
        <v>77260045</v>
      </c>
      <c r="AZ80" s="16">
        <v>153242879</v>
      </c>
      <c r="BA80" s="16">
        <v>19488315</v>
      </c>
      <c r="BB80" s="16">
        <v>139704112</v>
      </c>
      <c r="BC80" s="9">
        <v>228297390</v>
      </c>
    </row>
    <row r="81" spans="1:55" x14ac:dyDescent="0.25">
      <c r="A81" s="20" t="s">
        <v>143</v>
      </c>
      <c r="B81" s="16">
        <v>43279502394</v>
      </c>
      <c r="C81" s="16">
        <v>234765929</v>
      </c>
      <c r="D81" s="16">
        <v>56088640</v>
      </c>
      <c r="E81" s="16">
        <v>38041772</v>
      </c>
      <c r="F81" s="16">
        <v>835015992</v>
      </c>
      <c r="G81" s="16">
        <v>1815601373</v>
      </c>
      <c r="H81" s="16">
        <v>145116417</v>
      </c>
      <c r="I81" s="16">
        <v>250292381</v>
      </c>
      <c r="J81" s="16">
        <v>183258262</v>
      </c>
      <c r="K81" s="16">
        <v>29341290</v>
      </c>
      <c r="L81" s="16">
        <v>9391036353</v>
      </c>
      <c r="M81" s="16">
        <v>46020897</v>
      </c>
      <c r="N81" s="16">
        <v>65244135</v>
      </c>
      <c r="O81" s="16">
        <v>1515431969</v>
      </c>
      <c r="P81" s="16">
        <v>93052404</v>
      </c>
      <c r="Q81" s="16">
        <v>668051028</v>
      </c>
      <c r="R81" s="16">
        <v>1228368913</v>
      </c>
      <c r="S81" s="16">
        <v>1284080917</v>
      </c>
      <c r="T81" s="16">
        <v>270301096</v>
      </c>
      <c r="U81" s="16">
        <v>21430499</v>
      </c>
      <c r="V81" s="16">
        <v>41635959</v>
      </c>
      <c r="W81" s="16">
        <v>78529310</v>
      </c>
      <c r="X81" s="16">
        <v>727866659</v>
      </c>
      <c r="Y81" s="16">
        <v>2373698347</v>
      </c>
      <c r="Z81" s="16">
        <v>112047139</v>
      </c>
      <c r="AA81" s="16">
        <v>107176315</v>
      </c>
      <c r="AB81" s="16">
        <v>102014143</v>
      </c>
      <c r="AC81" s="16">
        <v>259957353</v>
      </c>
      <c r="AD81" s="16">
        <v>335830875</v>
      </c>
      <c r="AE81" s="16">
        <v>630050521</v>
      </c>
      <c r="AF81" s="16">
        <v>85975673</v>
      </c>
      <c r="AG81" s="16">
        <v>299033426</v>
      </c>
      <c r="AH81" s="16">
        <v>288985733</v>
      </c>
      <c r="AI81" s="16">
        <v>85747195</v>
      </c>
      <c r="AJ81" s="16">
        <v>152908366</v>
      </c>
      <c r="AK81" s="16">
        <v>316293920</v>
      </c>
      <c r="AL81" s="16">
        <v>77126182</v>
      </c>
      <c r="AM81" s="16">
        <v>319978104</v>
      </c>
      <c r="AN81" s="16">
        <v>57050582</v>
      </c>
      <c r="AO81" s="16">
        <v>1043542876</v>
      </c>
      <c r="AP81" s="16">
        <v>157160716</v>
      </c>
      <c r="AQ81" s="16">
        <v>45767294</v>
      </c>
      <c r="AR81" s="16">
        <v>113444003</v>
      </c>
      <c r="AS81" s="16">
        <v>141930481</v>
      </c>
      <c r="AT81" s="16">
        <v>276825655</v>
      </c>
      <c r="AU81" s="16">
        <v>492755060</v>
      </c>
      <c r="AV81" s="16">
        <v>34659180</v>
      </c>
      <c r="AW81" s="16">
        <v>37155942</v>
      </c>
      <c r="AX81" s="16">
        <v>1302202484</v>
      </c>
      <c r="AY81" s="16">
        <v>85524209</v>
      </c>
      <c r="AZ81" s="16">
        <v>143605886</v>
      </c>
      <c r="BA81" s="16">
        <v>19306060</v>
      </c>
      <c r="BB81" s="16">
        <v>135053075</v>
      </c>
      <c r="BC81" s="9">
        <v>226726873</v>
      </c>
    </row>
    <row r="82" spans="1:55" x14ac:dyDescent="0.25">
      <c r="A82" s="20" t="s">
        <v>144</v>
      </c>
      <c r="B82" s="16">
        <v>41903246029</v>
      </c>
      <c r="C82" s="16">
        <v>234720666</v>
      </c>
      <c r="D82" s="16">
        <v>50088050</v>
      </c>
      <c r="E82" s="16">
        <v>35291242</v>
      </c>
      <c r="F82" s="16">
        <v>784409435</v>
      </c>
      <c r="G82" s="16">
        <v>1772593019</v>
      </c>
      <c r="H82" s="16">
        <v>136070281</v>
      </c>
      <c r="I82" s="16">
        <v>250053735</v>
      </c>
      <c r="J82" s="16">
        <v>177878788</v>
      </c>
      <c r="K82" s="16">
        <v>27125632</v>
      </c>
      <c r="L82" s="16">
        <v>9177075026</v>
      </c>
      <c r="M82" s="16">
        <v>47468428</v>
      </c>
      <c r="N82" s="16">
        <v>64275605</v>
      </c>
      <c r="O82" s="16">
        <v>1399839806</v>
      </c>
      <c r="P82" s="16">
        <v>89872867</v>
      </c>
      <c r="Q82" s="16">
        <v>643047169</v>
      </c>
      <c r="R82" s="16">
        <v>1174866560</v>
      </c>
      <c r="S82" s="16">
        <v>1221277352</v>
      </c>
      <c r="T82" s="16">
        <v>257950485</v>
      </c>
      <c r="U82" s="16">
        <v>22836097</v>
      </c>
      <c r="V82" s="16">
        <v>35803184</v>
      </c>
      <c r="W82" s="16">
        <v>70669571</v>
      </c>
      <c r="X82" s="16">
        <v>685352292</v>
      </c>
      <c r="Y82" s="16">
        <v>2312330917</v>
      </c>
      <c r="Z82" s="16">
        <v>103921451</v>
      </c>
      <c r="AA82" s="16">
        <v>104157003</v>
      </c>
      <c r="AB82" s="16">
        <v>89469900</v>
      </c>
      <c r="AC82" s="16">
        <v>253406482</v>
      </c>
      <c r="AD82" s="16">
        <v>325525058</v>
      </c>
      <c r="AE82" s="16">
        <v>590404419</v>
      </c>
      <c r="AF82" s="16">
        <v>82469253</v>
      </c>
      <c r="AG82" s="16">
        <v>272091259</v>
      </c>
      <c r="AH82" s="16">
        <v>282743232</v>
      </c>
      <c r="AI82" s="16">
        <v>84386651</v>
      </c>
      <c r="AJ82" s="16">
        <v>148516396</v>
      </c>
      <c r="AK82" s="16">
        <v>313524301</v>
      </c>
      <c r="AL82" s="16">
        <v>73425562</v>
      </c>
      <c r="AM82" s="16">
        <v>307270675</v>
      </c>
      <c r="AN82" s="16">
        <v>69228180</v>
      </c>
      <c r="AO82" s="16">
        <v>997952940</v>
      </c>
      <c r="AP82" s="16">
        <v>168802924</v>
      </c>
      <c r="AQ82" s="16">
        <v>44230068</v>
      </c>
      <c r="AR82" s="16">
        <v>98415208</v>
      </c>
      <c r="AS82" s="16">
        <v>137276142</v>
      </c>
      <c r="AT82" s="16">
        <v>263926137</v>
      </c>
      <c r="AU82" s="16">
        <v>520494211</v>
      </c>
      <c r="AV82" s="16">
        <v>33529791</v>
      </c>
      <c r="AW82" s="16">
        <v>37772052</v>
      </c>
      <c r="AX82" s="16">
        <v>1222179728</v>
      </c>
      <c r="AY82" s="16">
        <v>82474122</v>
      </c>
      <c r="AZ82" s="16">
        <v>139108376</v>
      </c>
      <c r="BA82" s="16">
        <v>19173206</v>
      </c>
      <c r="BB82" s="16">
        <v>129083193</v>
      </c>
      <c r="BC82" s="9">
        <v>225176778</v>
      </c>
    </row>
    <row r="83" spans="1:55" x14ac:dyDescent="0.25">
      <c r="A83" s="20" t="s">
        <v>111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6"/>
    </row>
    <row r="84" spans="1:55" x14ac:dyDescent="0.25">
      <c r="A84" s="2" t="s">
        <v>145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6"/>
    </row>
    <row r="85" spans="1:55" x14ac:dyDescent="0.25">
      <c r="A85" s="20" t="s">
        <v>141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16">
        <v>0</v>
      </c>
      <c r="BC85" s="9">
        <v>0</v>
      </c>
    </row>
    <row r="86" spans="1:55" x14ac:dyDescent="0.25">
      <c r="A86" s="20" t="s">
        <v>142</v>
      </c>
      <c r="B86" s="16">
        <v>768237639</v>
      </c>
      <c r="C86" s="16">
        <v>4546197</v>
      </c>
      <c r="D86" s="16">
        <v>-168925</v>
      </c>
      <c r="E86" s="16">
        <v>201959</v>
      </c>
      <c r="F86" s="16">
        <v>39099</v>
      </c>
      <c r="G86" s="16">
        <v>1119651902</v>
      </c>
      <c r="H86" s="16">
        <v>119600</v>
      </c>
      <c r="I86" s="16">
        <v>-74352884</v>
      </c>
      <c r="J86" s="16">
        <v>730785498</v>
      </c>
      <c r="K86" s="16">
        <v>-675374</v>
      </c>
      <c r="L86" s="16">
        <v>3191886003</v>
      </c>
      <c r="M86" s="16">
        <v>2727304</v>
      </c>
      <c r="N86" s="16">
        <v>5390</v>
      </c>
      <c r="O86" s="16">
        <v>3274527</v>
      </c>
      <c r="P86" s="16">
        <v>219147</v>
      </c>
      <c r="Q86" s="16">
        <v>29383632</v>
      </c>
      <c r="R86" s="16">
        <v>2652485</v>
      </c>
      <c r="S86" s="16">
        <v>85501602</v>
      </c>
      <c r="T86" s="16">
        <v>453238376</v>
      </c>
      <c r="U86" s="16">
        <v>1778962</v>
      </c>
      <c r="V86" s="16">
        <v>0</v>
      </c>
      <c r="W86" s="16">
        <v>539215</v>
      </c>
      <c r="X86" s="16">
        <v>321080213</v>
      </c>
      <c r="Y86" s="16">
        <v>999483610</v>
      </c>
      <c r="Z86" s="16">
        <v>32397140</v>
      </c>
      <c r="AA86" s="16">
        <v>9018495</v>
      </c>
      <c r="AB86" s="16">
        <v>156550092</v>
      </c>
      <c r="AC86" s="16">
        <v>18372615</v>
      </c>
      <c r="AD86" s="16">
        <v>5663177</v>
      </c>
      <c r="AE86" s="16">
        <v>336208409</v>
      </c>
      <c r="AF86" s="16">
        <v>23900937</v>
      </c>
      <c r="AG86" s="16">
        <v>382678481</v>
      </c>
      <c r="AH86" s="16">
        <v>55495520</v>
      </c>
      <c r="AI86" s="16">
        <v>2217267</v>
      </c>
      <c r="AJ86" s="16">
        <v>11815993</v>
      </c>
      <c r="AK86" s="16">
        <v>24229513</v>
      </c>
      <c r="AL86" s="16">
        <v>966693</v>
      </c>
      <c r="AM86" s="16">
        <v>133767018</v>
      </c>
      <c r="AN86" s="16">
        <v>620655</v>
      </c>
      <c r="AO86" s="16">
        <v>218828158</v>
      </c>
      <c r="AP86" s="16">
        <v>1927168</v>
      </c>
      <c r="AQ86" s="16">
        <v>76698419</v>
      </c>
      <c r="AR86" s="16">
        <v>3144644</v>
      </c>
      <c r="AS86" s="16">
        <v>18836688</v>
      </c>
      <c r="AT86" s="16">
        <v>0</v>
      </c>
      <c r="AU86" s="16">
        <v>24328633</v>
      </c>
      <c r="AV86" s="16">
        <v>184122</v>
      </c>
      <c r="AW86" s="16">
        <v>1993708</v>
      </c>
      <c r="AX86" s="16">
        <v>47088555</v>
      </c>
      <c r="AY86" s="16">
        <v>697460</v>
      </c>
      <c r="AZ86" s="16">
        <v>1554899</v>
      </c>
      <c r="BA86" s="16">
        <v>0</v>
      </c>
      <c r="BB86" s="16">
        <v>8760513</v>
      </c>
      <c r="BC86" s="9">
        <v>622145</v>
      </c>
    </row>
    <row r="87" spans="1:55" x14ac:dyDescent="0.25">
      <c r="A87" s="20" t="s">
        <v>143</v>
      </c>
      <c r="B87" s="16">
        <v>1665499259</v>
      </c>
      <c r="C87" s="16">
        <v>0</v>
      </c>
      <c r="D87" s="16">
        <v>5415481</v>
      </c>
      <c r="E87" s="16">
        <v>15920</v>
      </c>
      <c r="F87" s="16">
        <v>18344026</v>
      </c>
      <c r="G87" s="16">
        <v>1054517680</v>
      </c>
      <c r="H87" s="16">
        <v>0</v>
      </c>
      <c r="I87" s="16">
        <v>-37505575</v>
      </c>
      <c r="J87" s="16">
        <v>704926455</v>
      </c>
      <c r="K87" s="16">
        <v>-122491</v>
      </c>
      <c r="L87" s="16">
        <v>3632507900</v>
      </c>
      <c r="M87" s="16">
        <v>-2686884</v>
      </c>
      <c r="N87" s="16">
        <v>0</v>
      </c>
      <c r="O87" s="16">
        <v>452863</v>
      </c>
      <c r="P87" s="16">
        <v>0</v>
      </c>
      <c r="Q87" s="16">
        <v>6500</v>
      </c>
      <c r="R87" s="16">
        <v>1950313</v>
      </c>
      <c r="S87" s="16">
        <v>81347057</v>
      </c>
      <c r="T87" s="16">
        <v>419861864</v>
      </c>
      <c r="U87" s="16">
        <v>2960399</v>
      </c>
      <c r="V87" s="16">
        <v>1878810</v>
      </c>
      <c r="W87" s="16">
        <v>1248899</v>
      </c>
      <c r="X87" s="16">
        <v>298761476</v>
      </c>
      <c r="Y87" s="16">
        <v>911345141</v>
      </c>
      <c r="Z87" s="16">
        <v>28470926</v>
      </c>
      <c r="AA87" s="16">
        <v>8276076</v>
      </c>
      <c r="AB87" s="16">
        <v>148543701</v>
      </c>
      <c r="AC87" s="16">
        <v>18629461</v>
      </c>
      <c r="AD87" s="16">
        <v>2031877</v>
      </c>
      <c r="AE87" s="16">
        <v>341883726</v>
      </c>
      <c r="AF87" s="16">
        <v>18156009</v>
      </c>
      <c r="AG87" s="16">
        <v>355584083</v>
      </c>
      <c r="AH87" s="16">
        <v>21134277</v>
      </c>
      <c r="AI87" s="16">
        <v>1608191</v>
      </c>
      <c r="AJ87" s="16">
        <v>10894990</v>
      </c>
      <c r="AK87" s="16">
        <v>216797</v>
      </c>
      <c r="AL87" s="16">
        <v>1233585</v>
      </c>
      <c r="AM87" s="16">
        <v>236751398</v>
      </c>
      <c r="AN87" s="16">
        <v>9780661</v>
      </c>
      <c r="AO87" s="16">
        <v>208456567</v>
      </c>
      <c r="AP87" s="16">
        <v>3168209</v>
      </c>
      <c r="AQ87" s="16">
        <v>77434735</v>
      </c>
      <c r="AR87" s="16">
        <v>24986</v>
      </c>
      <c r="AS87" s="16">
        <v>29231960</v>
      </c>
      <c r="AT87" s="16">
        <v>0</v>
      </c>
      <c r="AU87" s="16">
        <v>16965104</v>
      </c>
      <c r="AV87" s="16">
        <v>146106</v>
      </c>
      <c r="AW87" s="16">
        <v>670558</v>
      </c>
      <c r="AX87" s="16">
        <v>50662926</v>
      </c>
      <c r="AY87" s="16">
        <v>353381</v>
      </c>
      <c r="AZ87" s="16">
        <v>130275</v>
      </c>
      <c r="BA87" s="16">
        <v>0</v>
      </c>
      <c r="BB87" s="16">
        <v>101620</v>
      </c>
      <c r="BC87" s="9">
        <v>42908</v>
      </c>
    </row>
    <row r="88" spans="1:55" x14ac:dyDescent="0.25">
      <c r="A88" s="20" t="s">
        <v>144</v>
      </c>
      <c r="B88" s="16">
        <v>862928674</v>
      </c>
      <c r="C88" s="16">
        <v>0</v>
      </c>
      <c r="D88" s="16">
        <v>11040458</v>
      </c>
      <c r="E88" s="16">
        <v>52000</v>
      </c>
      <c r="F88" s="16">
        <v>7807996</v>
      </c>
      <c r="G88" s="16">
        <v>1056648715</v>
      </c>
      <c r="H88" s="16">
        <v>58996</v>
      </c>
      <c r="I88" s="16">
        <v>17827699</v>
      </c>
      <c r="J88" s="16">
        <v>685988055</v>
      </c>
      <c r="K88" s="16">
        <v>864904</v>
      </c>
      <c r="L88" s="16">
        <v>3297845172</v>
      </c>
      <c r="M88" s="16">
        <v>440876</v>
      </c>
      <c r="N88" s="16">
        <v>200890</v>
      </c>
      <c r="O88" s="16">
        <v>1100386</v>
      </c>
      <c r="P88" s="16">
        <v>3642812</v>
      </c>
      <c r="Q88" s="16">
        <v>40204</v>
      </c>
      <c r="R88" s="16">
        <v>9168827</v>
      </c>
      <c r="S88" s="16">
        <v>73132022</v>
      </c>
      <c r="T88" s="16">
        <v>380474398</v>
      </c>
      <c r="U88" s="16">
        <v>8285358</v>
      </c>
      <c r="V88" s="16">
        <v>0</v>
      </c>
      <c r="W88" s="16">
        <v>5493595</v>
      </c>
      <c r="X88" s="16">
        <v>306950048</v>
      </c>
      <c r="Y88" s="16">
        <v>854299553</v>
      </c>
      <c r="Z88" s="16">
        <v>15115504</v>
      </c>
      <c r="AA88" s="16">
        <v>7584594</v>
      </c>
      <c r="AB88" s="16">
        <v>134078995</v>
      </c>
      <c r="AC88" s="16">
        <v>12166544</v>
      </c>
      <c r="AD88" s="16">
        <v>3359203</v>
      </c>
      <c r="AE88" s="16">
        <v>267171046</v>
      </c>
      <c r="AF88" s="16">
        <v>25547495</v>
      </c>
      <c r="AG88" s="16">
        <v>366683390</v>
      </c>
      <c r="AH88" s="16">
        <v>89495202</v>
      </c>
      <c r="AI88" s="16">
        <v>1134558</v>
      </c>
      <c r="AJ88" s="16">
        <v>23112689</v>
      </c>
      <c r="AK88" s="16">
        <v>24935234</v>
      </c>
      <c r="AL88" s="16">
        <v>3429464</v>
      </c>
      <c r="AM88" s="16">
        <v>171844767</v>
      </c>
      <c r="AN88" s="16">
        <v>1261537</v>
      </c>
      <c r="AO88" s="16">
        <v>213252224</v>
      </c>
      <c r="AP88" s="16">
        <v>10025690</v>
      </c>
      <c r="AQ88" s="16">
        <v>77417651</v>
      </c>
      <c r="AR88" s="16">
        <v>22638</v>
      </c>
      <c r="AS88" s="16">
        <v>29830149</v>
      </c>
      <c r="AT88" s="16">
        <v>10379977</v>
      </c>
      <c r="AU88" s="16">
        <v>25536414</v>
      </c>
      <c r="AV88" s="16">
        <v>566744</v>
      </c>
      <c r="AW88" s="16">
        <v>1078400</v>
      </c>
      <c r="AX88" s="16">
        <v>53998610</v>
      </c>
      <c r="AY88" s="16">
        <v>1198400</v>
      </c>
      <c r="AZ88" s="16">
        <v>3938110</v>
      </c>
      <c r="BA88" s="16">
        <v>-25000</v>
      </c>
      <c r="BB88" s="16">
        <v>3101420</v>
      </c>
      <c r="BC88" s="9">
        <v>73542</v>
      </c>
    </row>
    <row r="89" spans="1:55" x14ac:dyDescent="0.25">
      <c r="A89" s="20" t="s">
        <v>111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6"/>
    </row>
    <row r="90" spans="1:55" x14ac:dyDescent="0.25">
      <c r="A90" s="2" t="s">
        <v>146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6"/>
    </row>
    <row r="91" spans="1:55" x14ac:dyDescent="0.25">
      <c r="A91" s="20" t="s">
        <v>147</v>
      </c>
      <c r="B91" s="16">
        <v>5378446404</v>
      </c>
      <c r="C91" s="16">
        <v>218109808</v>
      </c>
      <c r="D91" s="16">
        <v>29045844</v>
      </c>
      <c r="E91" s="16">
        <v>45040865</v>
      </c>
      <c r="F91" s="16">
        <v>47001086</v>
      </c>
      <c r="G91" s="16">
        <v>0</v>
      </c>
      <c r="H91" s="16">
        <v>115402724</v>
      </c>
      <c r="I91" s="16">
        <v>29452811</v>
      </c>
      <c r="J91" s="16">
        <v>8435979</v>
      </c>
      <c r="K91" s="16">
        <v>-10180738</v>
      </c>
      <c r="L91" s="16">
        <v>366386803</v>
      </c>
      <c r="M91" s="16">
        <v>17670576</v>
      </c>
      <c r="N91" s="16">
        <v>20629799</v>
      </c>
      <c r="O91" s="16">
        <v>213193255</v>
      </c>
      <c r="P91" s="16">
        <v>59061340</v>
      </c>
      <c r="Q91" s="16">
        <v>4324457</v>
      </c>
      <c r="R91" s="16">
        <v>661719095</v>
      </c>
      <c r="S91" s="16">
        <v>10897084</v>
      </c>
      <c r="T91" s="16">
        <v>699265</v>
      </c>
      <c r="U91" s="16">
        <v>74229950</v>
      </c>
      <c r="V91" s="16">
        <v>85176989</v>
      </c>
      <c r="W91" s="16">
        <v>36663652</v>
      </c>
      <c r="X91" s="16">
        <v>10175789</v>
      </c>
      <c r="Y91" s="16">
        <v>85471543</v>
      </c>
      <c r="Z91" s="16">
        <v>4001365</v>
      </c>
      <c r="AA91" s="16">
        <v>20639265</v>
      </c>
      <c r="AB91" s="16">
        <v>39810539</v>
      </c>
      <c r="AC91" s="16">
        <v>5867318</v>
      </c>
      <c r="AD91" s="16">
        <v>19942214</v>
      </c>
      <c r="AE91" s="16">
        <v>26806068</v>
      </c>
      <c r="AF91" s="16">
        <v>1738966</v>
      </c>
      <c r="AG91" s="16">
        <v>4195018</v>
      </c>
      <c r="AH91" s="16">
        <v>23102938</v>
      </c>
      <c r="AI91" s="16">
        <v>113394227</v>
      </c>
      <c r="AJ91" s="16">
        <v>325081</v>
      </c>
      <c r="AK91" s="16">
        <v>42047690</v>
      </c>
      <c r="AL91" s="16">
        <v>94862965</v>
      </c>
      <c r="AM91" s="16">
        <v>71635292</v>
      </c>
      <c r="AN91" s="16">
        <v>45687572</v>
      </c>
      <c r="AO91" s="16">
        <v>250957434</v>
      </c>
      <c r="AP91" s="16">
        <v>86376627</v>
      </c>
      <c r="AQ91" s="16">
        <v>3309168</v>
      </c>
      <c r="AR91" s="16">
        <v>14509493</v>
      </c>
      <c r="AS91" s="16">
        <v>168907480</v>
      </c>
      <c r="AT91" s="16">
        <v>131927318</v>
      </c>
      <c r="AU91" s="16">
        <v>1033467749</v>
      </c>
      <c r="AV91" s="16">
        <v>80929378</v>
      </c>
      <c r="AW91" s="16">
        <v>56621084</v>
      </c>
      <c r="AX91" s="16">
        <v>213888466</v>
      </c>
      <c r="AY91" s="16">
        <v>120938048</v>
      </c>
      <c r="AZ91" s="16">
        <v>190586248</v>
      </c>
      <c r="BA91" s="16">
        <v>106130412</v>
      </c>
      <c r="BB91" s="16">
        <v>133328176</v>
      </c>
      <c r="BC91" s="9">
        <v>296462292</v>
      </c>
    </row>
    <row r="92" spans="1:55" x14ac:dyDescent="0.25">
      <c r="A92" s="20" t="s">
        <v>148</v>
      </c>
      <c r="B92" s="16">
        <v>-375552810</v>
      </c>
      <c r="C92" s="16">
        <v>273601165</v>
      </c>
      <c r="D92" s="16">
        <v>138303108</v>
      </c>
      <c r="E92" s="16">
        <v>33591143</v>
      </c>
      <c r="F92" s="16">
        <v>147419032</v>
      </c>
      <c r="G92" s="16">
        <v>2084603619</v>
      </c>
      <c r="H92" s="16">
        <v>257922453</v>
      </c>
      <c r="I92" s="16">
        <v>38598006</v>
      </c>
      <c r="J92" s="16">
        <v>-72202821</v>
      </c>
      <c r="K92" s="16">
        <v>22916230</v>
      </c>
      <c r="L92" s="16">
        <v>171335576</v>
      </c>
      <c r="M92" s="16">
        <v>461167355</v>
      </c>
      <c r="N92" s="16">
        <v>114386081</v>
      </c>
      <c r="O92" s="16">
        <v>2351101489</v>
      </c>
      <c r="P92" s="16">
        <v>94682859</v>
      </c>
      <c r="Q92" s="16">
        <v>233353181</v>
      </c>
      <c r="R92" s="16">
        <v>1371137219</v>
      </c>
      <c r="S92" s="16">
        <v>749798919</v>
      </c>
      <c r="T92" s="16">
        <v>213723321</v>
      </c>
      <c r="U92" s="16">
        <v>86427075</v>
      </c>
      <c r="V92" s="16">
        <v>277323598</v>
      </c>
      <c r="W92" s="16">
        <v>720219291</v>
      </c>
      <c r="X92" s="16">
        <v>1916495721</v>
      </c>
      <c r="Y92" s="16">
        <v>1406460390</v>
      </c>
      <c r="Z92" s="16">
        <v>88148474</v>
      </c>
      <c r="AA92" s="16">
        <v>130801</v>
      </c>
      <c r="AB92" s="16">
        <v>114615136</v>
      </c>
      <c r="AC92" s="16">
        <v>163718004</v>
      </c>
      <c r="AD92" s="16">
        <v>-308876816</v>
      </c>
      <c r="AE92" s="16">
        <v>83164633</v>
      </c>
      <c r="AF92" s="16">
        <v>50096912</v>
      </c>
      <c r="AG92" s="16">
        <v>319718401</v>
      </c>
      <c r="AH92" s="16">
        <v>1430197109</v>
      </c>
      <c r="AI92" s="16">
        <v>337557744</v>
      </c>
      <c r="AJ92" s="16">
        <v>423436109</v>
      </c>
      <c r="AK92" s="16">
        <v>-303857012</v>
      </c>
      <c r="AL92" s="16">
        <v>108965901</v>
      </c>
      <c r="AM92" s="16">
        <v>922154251</v>
      </c>
      <c r="AN92" s="16">
        <v>117503427</v>
      </c>
      <c r="AO92" s="16">
        <v>676683437</v>
      </c>
      <c r="AP92" s="16">
        <v>359896831</v>
      </c>
      <c r="AQ92" s="16">
        <v>68986702</v>
      </c>
      <c r="AR92" s="16">
        <v>41807876</v>
      </c>
      <c r="AS92" s="16">
        <v>3076169820</v>
      </c>
      <c r="AT92" s="16">
        <v>814276526</v>
      </c>
      <c r="AU92" s="16">
        <v>1481001521</v>
      </c>
      <c r="AV92" s="16">
        <v>730069970</v>
      </c>
      <c r="AW92" s="16">
        <v>227944886</v>
      </c>
      <c r="AX92" s="16">
        <v>460826622</v>
      </c>
      <c r="AY92" s="16">
        <v>259889374</v>
      </c>
      <c r="AZ92" s="16">
        <v>329895390</v>
      </c>
      <c r="BA92" s="16">
        <v>401155642</v>
      </c>
      <c r="BB92" s="16">
        <v>456069253</v>
      </c>
      <c r="BC92" s="9">
        <v>1712300342</v>
      </c>
    </row>
    <row r="93" spans="1:55" x14ac:dyDescent="0.25">
      <c r="A93" s="20" t="s">
        <v>111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6"/>
    </row>
    <row r="94" spans="1:55" x14ac:dyDescent="0.25">
      <c r="A94" s="2" t="s">
        <v>149</v>
      </c>
      <c r="B94" s="16">
        <v>5667536837</v>
      </c>
      <c r="C94" s="16">
        <v>127683468</v>
      </c>
      <c r="D94" s="16">
        <v>6077905</v>
      </c>
      <c r="E94" s="16">
        <v>83550923</v>
      </c>
      <c r="F94" s="16">
        <v>77107178</v>
      </c>
      <c r="G94" s="16">
        <v>104739728</v>
      </c>
      <c r="H94" s="16">
        <v>105160532</v>
      </c>
      <c r="I94" s="16">
        <v>61335466</v>
      </c>
      <c r="J94" s="16">
        <v>6294493</v>
      </c>
      <c r="K94" s="16">
        <v>2640</v>
      </c>
      <c r="L94" s="16">
        <v>538669496</v>
      </c>
      <c r="M94" s="16">
        <v>21206200</v>
      </c>
      <c r="N94" s="16">
        <v>42085940</v>
      </c>
      <c r="O94" s="16">
        <v>200569589</v>
      </c>
      <c r="P94" s="16">
        <v>50438582</v>
      </c>
      <c r="Q94" s="16">
        <v>47465945</v>
      </c>
      <c r="R94" s="16">
        <v>298781084</v>
      </c>
      <c r="S94" s="16">
        <v>458285</v>
      </c>
      <c r="T94" s="16">
        <v>37421686</v>
      </c>
      <c r="U94" s="16">
        <v>40091853</v>
      </c>
      <c r="V94" s="16">
        <v>177906771</v>
      </c>
      <c r="W94" s="16">
        <v>64365458</v>
      </c>
      <c r="X94" s="16">
        <v>194072102</v>
      </c>
      <c r="Y94" s="16">
        <v>231737658</v>
      </c>
      <c r="Z94" s="16">
        <v>0</v>
      </c>
      <c r="AA94" s="16">
        <v>36078953</v>
      </c>
      <c r="AB94" s="16">
        <v>93514337</v>
      </c>
      <c r="AC94" s="16">
        <v>0</v>
      </c>
      <c r="AD94" s="16">
        <v>68362039</v>
      </c>
      <c r="AE94" s="16">
        <v>68376827</v>
      </c>
      <c r="AF94" s="16">
        <v>74651006</v>
      </c>
      <c r="AG94" s="16">
        <v>122158235</v>
      </c>
      <c r="AH94" s="16">
        <v>122000000</v>
      </c>
      <c r="AI94" s="16">
        <v>112473488</v>
      </c>
      <c r="AJ94" s="16">
        <v>86812655</v>
      </c>
      <c r="AK94" s="16">
        <v>2862558</v>
      </c>
      <c r="AL94" s="16">
        <v>164406075</v>
      </c>
      <c r="AM94" s="16">
        <v>0</v>
      </c>
      <c r="AN94" s="16">
        <v>86933873</v>
      </c>
      <c r="AO94" s="16">
        <v>273189760</v>
      </c>
      <c r="AP94" s="16">
        <v>33037839</v>
      </c>
      <c r="AQ94" s="16">
        <v>29297726</v>
      </c>
      <c r="AR94" s="16">
        <v>30996836</v>
      </c>
      <c r="AS94" s="16">
        <v>280711123</v>
      </c>
      <c r="AT94" s="16">
        <v>80338213</v>
      </c>
      <c r="AU94" s="16">
        <v>597500472</v>
      </c>
      <c r="AV94" s="16">
        <v>0</v>
      </c>
      <c r="AW94" s="16">
        <v>86580272</v>
      </c>
      <c r="AX94" s="16">
        <v>432682288</v>
      </c>
      <c r="AY94" s="16">
        <v>91502657</v>
      </c>
      <c r="AZ94" s="16">
        <v>213318155</v>
      </c>
      <c r="BA94" s="16">
        <v>382247409</v>
      </c>
      <c r="BB94" s="16">
        <v>124246972</v>
      </c>
      <c r="BC94" s="9">
        <v>0</v>
      </c>
    </row>
    <row r="95" spans="1:55" x14ac:dyDescent="0.25">
      <c r="A95" s="22" t="s">
        <v>150</v>
      </c>
      <c r="B95" s="23">
        <v>9584111763</v>
      </c>
      <c r="C95" s="23">
        <v>0</v>
      </c>
      <c r="D95" s="23">
        <v>0</v>
      </c>
      <c r="E95" s="23">
        <v>0</v>
      </c>
      <c r="F95" s="23">
        <v>10947842</v>
      </c>
      <c r="G95" s="23">
        <v>17276223</v>
      </c>
      <c r="H95" s="23">
        <v>0</v>
      </c>
      <c r="I95" s="23">
        <v>0</v>
      </c>
      <c r="J95" s="23">
        <v>0</v>
      </c>
      <c r="K95" s="23">
        <v>0</v>
      </c>
      <c r="L95" s="23">
        <v>336061266</v>
      </c>
      <c r="M95" s="23">
        <v>0</v>
      </c>
      <c r="N95" s="23">
        <v>0</v>
      </c>
      <c r="O95" s="23">
        <v>119541947</v>
      </c>
      <c r="P95" s="23">
        <v>17500317</v>
      </c>
      <c r="Q95" s="23">
        <v>1201987</v>
      </c>
      <c r="R95" s="23">
        <v>19888421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211160462</v>
      </c>
      <c r="Z95" s="23">
        <v>0</v>
      </c>
      <c r="AA95" s="23">
        <v>12353904</v>
      </c>
      <c r="AB95" s="23">
        <v>0</v>
      </c>
      <c r="AC95" s="23">
        <v>0</v>
      </c>
      <c r="AD95" s="23">
        <v>0</v>
      </c>
      <c r="AE95" s="23">
        <v>0</v>
      </c>
      <c r="AF95" s="23">
        <v>375014</v>
      </c>
      <c r="AG95" s="23">
        <v>0</v>
      </c>
      <c r="AH95" s="23">
        <v>91400745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3">
        <v>642656</v>
      </c>
      <c r="AO95" s="23">
        <v>1939974104</v>
      </c>
      <c r="AP95" s="23">
        <v>24940503</v>
      </c>
      <c r="AQ95" s="23">
        <v>0</v>
      </c>
      <c r="AR95" s="23">
        <v>0</v>
      </c>
      <c r="AS95" s="23">
        <v>0</v>
      </c>
      <c r="AT95" s="23">
        <v>0</v>
      </c>
      <c r="AU95" s="23">
        <v>138855882</v>
      </c>
      <c r="AV95" s="23">
        <v>0</v>
      </c>
      <c r="AW95" s="23">
        <v>0</v>
      </c>
      <c r="AX95" s="23">
        <v>0</v>
      </c>
      <c r="AY95" s="23">
        <v>0</v>
      </c>
      <c r="AZ95" s="23">
        <v>0</v>
      </c>
      <c r="BA95" s="23">
        <v>0</v>
      </c>
      <c r="BB95" s="23">
        <v>0</v>
      </c>
      <c r="BC95" s="24">
        <v>0</v>
      </c>
    </row>
  </sheetData>
  <mergeCells count="2">
    <mergeCell ref="A1:BC1"/>
    <mergeCell ref="B2:BC2"/>
  </mergeCells>
  <pageMargins left="0.7" right="0.7" top="0.75" bottom="0.75" header="0.3" footer="0.3"/>
  <rowBreaks count="1" manualBreakCount="1"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5"/>
  <sheetViews>
    <sheetView workbookViewId="0">
      <selection sqref="A1:AB1"/>
    </sheetView>
  </sheetViews>
  <sheetFormatPr defaultRowHeight="12.5" x14ac:dyDescent="0.25"/>
  <cols>
    <col min="1" max="1" width="48.54296875" bestFit="1" customWidth="1"/>
    <col min="2" max="28" width="21.26953125" bestFit="1" customWidth="1"/>
  </cols>
  <sheetData>
    <row r="1" spans="1:28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30"/>
    </row>
    <row r="3" spans="1:28" x14ac:dyDescent="0.25">
      <c r="A3" s="18"/>
      <c r="B3" s="11" t="s">
        <v>339</v>
      </c>
      <c r="C3" s="11" t="s">
        <v>340</v>
      </c>
      <c r="D3" s="11" t="s">
        <v>341</v>
      </c>
      <c r="E3" s="11" t="s">
        <v>342</v>
      </c>
      <c r="F3" s="11" t="s">
        <v>343</v>
      </c>
      <c r="G3" s="11" t="s">
        <v>344</v>
      </c>
      <c r="H3" s="11" t="s">
        <v>345</v>
      </c>
      <c r="I3" s="11" t="s">
        <v>346</v>
      </c>
      <c r="J3" s="11" t="s">
        <v>347</v>
      </c>
      <c r="K3" s="11" t="s">
        <v>348</v>
      </c>
      <c r="L3" s="11" t="s">
        <v>349</v>
      </c>
      <c r="M3" s="11" t="s">
        <v>350</v>
      </c>
      <c r="N3" s="11" t="s">
        <v>351</v>
      </c>
      <c r="O3" s="11" t="s">
        <v>352</v>
      </c>
      <c r="P3" s="11" t="s">
        <v>353</v>
      </c>
      <c r="Q3" s="11" t="s">
        <v>354</v>
      </c>
      <c r="R3" s="11" t="s">
        <v>355</v>
      </c>
      <c r="S3" s="11" t="s">
        <v>356</v>
      </c>
      <c r="T3" s="11" t="s">
        <v>357</v>
      </c>
      <c r="U3" s="11" t="s">
        <v>358</v>
      </c>
      <c r="V3" s="11" t="s">
        <v>359</v>
      </c>
      <c r="W3" s="11" t="s">
        <v>360</v>
      </c>
      <c r="X3" s="11" t="s">
        <v>361</v>
      </c>
      <c r="Y3" s="11" t="s">
        <v>362</v>
      </c>
      <c r="Z3" s="11" t="s">
        <v>363</v>
      </c>
      <c r="AA3" s="11" t="s">
        <v>364</v>
      </c>
      <c r="AB3" s="4" t="s">
        <v>365</v>
      </c>
    </row>
    <row r="4" spans="1:28" x14ac:dyDescent="0.25">
      <c r="A4" s="19"/>
      <c r="B4" s="12" t="s">
        <v>325</v>
      </c>
      <c r="C4" s="12" t="s">
        <v>325</v>
      </c>
      <c r="D4" s="12" t="s">
        <v>325</v>
      </c>
      <c r="E4" s="12" t="s">
        <v>366</v>
      </c>
      <c r="F4" s="12" t="s">
        <v>367</v>
      </c>
      <c r="G4" s="12" t="s">
        <v>368</v>
      </c>
      <c r="H4" s="12" t="s">
        <v>369</v>
      </c>
      <c r="I4" s="12" t="s">
        <v>370</v>
      </c>
      <c r="J4" s="12" t="s">
        <v>371</v>
      </c>
      <c r="K4" s="12" t="s">
        <v>372</v>
      </c>
      <c r="L4" s="12" t="s">
        <v>373</v>
      </c>
      <c r="M4" s="12" t="s">
        <v>374</v>
      </c>
      <c r="N4" s="12" t="s">
        <v>375</v>
      </c>
      <c r="O4" s="12" t="s">
        <v>376</v>
      </c>
      <c r="P4" s="12" t="s">
        <v>377</v>
      </c>
      <c r="Q4" s="12" t="s">
        <v>378</v>
      </c>
      <c r="R4" s="12" t="s">
        <v>379</v>
      </c>
      <c r="S4" s="12" t="s">
        <v>380</v>
      </c>
      <c r="T4" s="12" t="s">
        <v>381</v>
      </c>
      <c r="U4" s="12" t="s">
        <v>382</v>
      </c>
      <c r="V4" s="12" t="s">
        <v>383</v>
      </c>
      <c r="W4" s="12" t="s">
        <v>384</v>
      </c>
      <c r="X4" s="12" t="s">
        <v>385</v>
      </c>
      <c r="Y4" s="12" t="s">
        <v>386</v>
      </c>
      <c r="Z4" s="12" t="s">
        <v>387</v>
      </c>
      <c r="AA4" s="12" t="s">
        <v>388</v>
      </c>
      <c r="AB4" s="5" t="s">
        <v>389</v>
      </c>
    </row>
    <row r="5" spans="1:28" x14ac:dyDescent="0.25">
      <c r="A5" s="19"/>
      <c r="B5" s="12" t="s">
        <v>390</v>
      </c>
      <c r="C5" s="12" t="s">
        <v>391</v>
      </c>
      <c r="D5" s="12" t="s">
        <v>392</v>
      </c>
      <c r="E5" s="12" t="s">
        <v>84</v>
      </c>
      <c r="F5" s="12" t="s">
        <v>85</v>
      </c>
      <c r="G5" s="12" t="s">
        <v>85</v>
      </c>
      <c r="H5" s="12" t="s">
        <v>85</v>
      </c>
      <c r="I5" s="12" t="s">
        <v>84</v>
      </c>
      <c r="J5" s="12" t="s">
        <v>84</v>
      </c>
      <c r="K5" s="12" t="s">
        <v>393</v>
      </c>
      <c r="L5" s="12" t="s">
        <v>85</v>
      </c>
      <c r="M5" s="12" t="s">
        <v>85</v>
      </c>
      <c r="N5" s="12" t="s">
        <v>85</v>
      </c>
      <c r="O5" s="12" t="s">
        <v>90</v>
      </c>
      <c r="P5" s="12" t="s">
        <v>85</v>
      </c>
      <c r="Q5" s="12" t="s">
        <v>84</v>
      </c>
      <c r="R5" s="12" t="s">
        <v>85</v>
      </c>
      <c r="S5" s="12" t="s">
        <v>84</v>
      </c>
      <c r="T5" s="12" t="s">
        <v>394</v>
      </c>
      <c r="U5" s="12" t="s">
        <v>85</v>
      </c>
      <c r="V5" s="12" t="s">
        <v>84</v>
      </c>
      <c r="W5" s="12" t="s">
        <v>85</v>
      </c>
      <c r="X5" s="12" t="s">
        <v>395</v>
      </c>
      <c r="Y5" s="12" t="s">
        <v>396</v>
      </c>
      <c r="Z5" s="12" t="s">
        <v>85</v>
      </c>
      <c r="AA5" s="12" t="s">
        <v>397</v>
      </c>
      <c r="AB5" s="5" t="s">
        <v>90</v>
      </c>
    </row>
    <row r="6" spans="1:28" x14ac:dyDescent="0.25">
      <c r="A6" s="2" t="s">
        <v>106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6"/>
    </row>
    <row r="7" spans="1:28" x14ac:dyDescent="0.25">
      <c r="A7" s="1" t="s">
        <v>107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7"/>
    </row>
    <row r="8" spans="1:28" x14ac:dyDescent="0.25">
      <c r="A8" s="20" t="s">
        <v>108</v>
      </c>
      <c r="B8" s="15">
        <f>+B15</f>
        <v>1446050679</v>
      </c>
      <c r="C8" s="15">
        <f t="shared" ref="C8:AB8" si="0">+C15</f>
        <v>576767702</v>
      </c>
      <c r="D8" s="15">
        <f t="shared" si="0"/>
        <v>1770322346</v>
      </c>
      <c r="E8" s="15">
        <f t="shared" si="0"/>
        <v>599096377</v>
      </c>
      <c r="F8" s="15">
        <f t="shared" si="0"/>
        <v>493495942</v>
      </c>
      <c r="G8" s="15">
        <f t="shared" si="0"/>
        <v>2138862934</v>
      </c>
      <c r="H8" s="15">
        <f t="shared" si="0"/>
        <v>521973119</v>
      </c>
      <c r="I8" s="15">
        <f t="shared" si="0"/>
        <v>969607871</v>
      </c>
      <c r="J8" s="15">
        <f t="shared" si="0"/>
        <v>1254729593</v>
      </c>
      <c r="K8" s="15">
        <f t="shared" si="0"/>
        <v>603572602</v>
      </c>
      <c r="L8" s="15">
        <f t="shared" si="0"/>
        <v>2614170148</v>
      </c>
      <c r="M8" s="15">
        <f t="shared" si="0"/>
        <v>424059176</v>
      </c>
      <c r="N8" s="15">
        <f t="shared" si="0"/>
        <v>284057018</v>
      </c>
      <c r="O8" s="15">
        <f t="shared" si="0"/>
        <v>4827821313</v>
      </c>
      <c r="P8" s="15">
        <f t="shared" si="0"/>
        <v>572279474</v>
      </c>
      <c r="Q8" s="15">
        <f t="shared" si="0"/>
        <v>1398592653</v>
      </c>
      <c r="R8" s="15">
        <f t="shared" si="0"/>
        <v>485594891</v>
      </c>
      <c r="S8" s="15">
        <f t="shared" si="0"/>
        <v>811055268</v>
      </c>
      <c r="T8" s="15">
        <f t="shared" si="0"/>
        <v>662110281</v>
      </c>
      <c r="U8" s="15">
        <f t="shared" si="0"/>
        <v>1620568643</v>
      </c>
      <c r="V8" s="15">
        <f t="shared" si="0"/>
        <v>797129485</v>
      </c>
      <c r="W8" s="15">
        <f t="shared" si="0"/>
        <v>189090670</v>
      </c>
      <c r="X8" s="15">
        <f t="shared" si="0"/>
        <v>401242352</v>
      </c>
      <c r="Y8" s="15">
        <f t="shared" si="0"/>
        <v>750020737</v>
      </c>
      <c r="Z8" s="15">
        <f t="shared" si="0"/>
        <v>514251278</v>
      </c>
      <c r="AA8" s="15">
        <f t="shared" si="0"/>
        <v>1102217206</v>
      </c>
      <c r="AB8" s="8">
        <f t="shared" si="0"/>
        <v>1856523129</v>
      </c>
    </row>
    <row r="9" spans="1:28" x14ac:dyDescent="0.25">
      <c r="A9" s="20" t="s">
        <v>109</v>
      </c>
      <c r="B9" s="15">
        <f>+B26</f>
        <v>1262697791</v>
      </c>
      <c r="C9" s="15">
        <f t="shared" ref="C9:AB9" si="1">+C26</f>
        <v>475527732</v>
      </c>
      <c r="D9" s="15">
        <f t="shared" si="1"/>
        <v>1434840096</v>
      </c>
      <c r="E9" s="15">
        <f t="shared" si="1"/>
        <v>457686355</v>
      </c>
      <c r="F9" s="15">
        <f t="shared" si="1"/>
        <v>442928754</v>
      </c>
      <c r="G9" s="15">
        <f t="shared" si="1"/>
        <v>1642496072</v>
      </c>
      <c r="H9" s="15">
        <f t="shared" si="1"/>
        <v>452985490</v>
      </c>
      <c r="I9" s="15">
        <f t="shared" si="1"/>
        <v>741412797</v>
      </c>
      <c r="J9" s="15">
        <f t="shared" si="1"/>
        <v>1210755653</v>
      </c>
      <c r="K9" s="15">
        <f t="shared" si="1"/>
        <v>581238395</v>
      </c>
      <c r="L9" s="15">
        <f t="shared" si="1"/>
        <v>1813723494</v>
      </c>
      <c r="M9" s="15">
        <f t="shared" si="1"/>
        <v>303839174</v>
      </c>
      <c r="N9" s="15">
        <f t="shared" si="1"/>
        <v>235828455</v>
      </c>
      <c r="O9" s="15">
        <f t="shared" si="1"/>
        <v>4397275347</v>
      </c>
      <c r="P9" s="15">
        <f t="shared" si="1"/>
        <v>368404747</v>
      </c>
      <c r="Q9" s="15">
        <f t="shared" si="1"/>
        <v>1038017129</v>
      </c>
      <c r="R9" s="15">
        <f t="shared" si="1"/>
        <v>399479544</v>
      </c>
      <c r="S9" s="15">
        <f t="shared" si="1"/>
        <v>748796380</v>
      </c>
      <c r="T9" s="15">
        <f t="shared" si="1"/>
        <v>527025950</v>
      </c>
      <c r="U9" s="15">
        <f t="shared" si="1"/>
        <v>1398731265</v>
      </c>
      <c r="V9" s="15">
        <f t="shared" si="1"/>
        <v>855180604</v>
      </c>
      <c r="W9" s="15">
        <f t="shared" si="1"/>
        <v>152090341</v>
      </c>
      <c r="X9" s="15">
        <f t="shared" si="1"/>
        <v>336402920</v>
      </c>
      <c r="Y9" s="15">
        <f t="shared" si="1"/>
        <v>750984856</v>
      </c>
      <c r="Z9" s="15">
        <f t="shared" si="1"/>
        <v>389961071</v>
      </c>
      <c r="AA9" s="15">
        <f t="shared" si="1"/>
        <v>789142054</v>
      </c>
      <c r="AB9" s="8">
        <f t="shared" si="1"/>
        <v>1509488764</v>
      </c>
    </row>
    <row r="10" spans="1:28" x14ac:dyDescent="0.25">
      <c r="A10" s="20" t="s">
        <v>110</v>
      </c>
      <c r="B10" s="15">
        <f>+B8-B9</f>
        <v>183352888</v>
      </c>
      <c r="C10" s="15">
        <f t="shared" ref="C10:AB10" si="2">+C8-C9</f>
        <v>101239970</v>
      </c>
      <c r="D10" s="15">
        <f t="shared" si="2"/>
        <v>335482250</v>
      </c>
      <c r="E10" s="15">
        <f t="shared" si="2"/>
        <v>141410022</v>
      </c>
      <c r="F10" s="15">
        <f t="shared" si="2"/>
        <v>50567188</v>
      </c>
      <c r="G10" s="15">
        <f t="shared" si="2"/>
        <v>496366862</v>
      </c>
      <c r="H10" s="15">
        <f t="shared" si="2"/>
        <v>68987629</v>
      </c>
      <c r="I10" s="15">
        <f t="shared" si="2"/>
        <v>228195074</v>
      </c>
      <c r="J10" s="15">
        <f t="shared" si="2"/>
        <v>43973940</v>
      </c>
      <c r="K10" s="15">
        <f t="shared" si="2"/>
        <v>22334207</v>
      </c>
      <c r="L10" s="15">
        <f t="shared" si="2"/>
        <v>800446654</v>
      </c>
      <c r="M10" s="15">
        <f t="shared" si="2"/>
        <v>120220002</v>
      </c>
      <c r="N10" s="15">
        <f t="shared" si="2"/>
        <v>48228563</v>
      </c>
      <c r="O10" s="15">
        <f t="shared" si="2"/>
        <v>430545966</v>
      </c>
      <c r="P10" s="15">
        <f t="shared" si="2"/>
        <v>203874727</v>
      </c>
      <c r="Q10" s="15">
        <f t="shared" si="2"/>
        <v>360575524</v>
      </c>
      <c r="R10" s="15">
        <f t="shared" si="2"/>
        <v>86115347</v>
      </c>
      <c r="S10" s="15">
        <f t="shared" si="2"/>
        <v>62258888</v>
      </c>
      <c r="T10" s="15">
        <f t="shared" si="2"/>
        <v>135084331</v>
      </c>
      <c r="U10" s="15">
        <f t="shared" si="2"/>
        <v>221837378</v>
      </c>
      <c r="V10" s="15">
        <f t="shared" si="2"/>
        <v>-58051119</v>
      </c>
      <c r="W10" s="15">
        <f t="shared" si="2"/>
        <v>37000329</v>
      </c>
      <c r="X10" s="15">
        <f t="shared" si="2"/>
        <v>64839432</v>
      </c>
      <c r="Y10" s="15">
        <f t="shared" si="2"/>
        <v>-964119</v>
      </c>
      <c r="Z10" s="15">
        <f t="shared" si="2"/>
        <v>124290207</v>
      </c>
      <c r="AA10" s="15">
        <f t="shared" si="2"/>
        <v>313075152</v>
      </c>
      <c r="AB10" s="8">
        <f t="shared" si="2"/>
        <v>347034365</v>
      </c>
    </row>
    <row r="11" spans="1:28" x14ac:dyDescent="0.25">
      <c r="A11" s="20" t="s">
        <v>111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6"/>
    </row>
    <row r="12" spans="1:28" x14ac:dyDescent="0.25">
      <c r="A12" s="2" t="s">
        <v>112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6"/>
    </row>
    <row r="13" spans="1:28" x14ac:dyDescent="0.25">
      <c r="A13" s="20" t="s">
        <v>113</v>
      </c>
      <c r="B13" s="16">
        <v>738051857</v>
      </c>
      <c r="C13" s="16">
        <v>632420460</v>
      </c>
      <c r="D13" s="16">
        <v>2350810555</v>
      </c>
      <c r="E13" s="16">
        <v>809604612</v>
      </c>
      <c r="F13" s="16">
        <v>656638440</v>
      </c>
      <c r="G13" s="16">
        <v>2655058140</v>
      </c>
      <c r="H13" s="16">
        <v>891827510</v>
      </c>
      <c r="I13" s="16">
        <v>1191051609</v>
      </c>
      <c r="J13" s="16">
        <v>1827148140</v>
      </c>
      <c r="K13" s="16">
        <v>878967523</v>
      </c>
      <c r="L13" s="16">
        <v>3325735870</v>
      </c>
      <c r="M13" s="16">
        <v>504176712</v>
      </c>
      <c r="N13" s="16">
        <v>362016355</v>
      </c>
      <c r="O13" s="16">
        <v>6567039936</v>
      </c>
      <c r="P13" s="16">
        <v>1075509353</v>
      </c>
      <c r="Q13" s="16">
        <v>1433714000</v>
      </c>
      <c r="R13" s="16">
        <v>727536521</v>
      </c>
      <c r="S13" s="16">
        <v>1062123613</v>
      </c>
      <c r="T13" s="16">
        <v>808617024</v>
      </c>
      <c r="U13" s="16">
        <v>2161064175</v>
      </c>
      <c r="V13" s="16">
        <v>1203920976</v>
      </c>
      <c r="W13" s="16">
        <v>171761676</v>
      </c>
      <c r="X13" s="16">
        <v>563895594</v>
      </c>
      <c r="Y13" s="16">
        <v>869312092</v>
      </c>
      <c r="Z13" s="16">
        <v>662761280</v>
      </c>
      <c r="AA13" s="16">
        <v>1410682772</v>
      </c>
      <c r="AB13" s="9">
        <v>1913969785</v>
      </c>
    </row>
    <row r="14" spans="1:28" x14ac:dyDescent="0.25">
      <c r="A14" s="20" t="s">
        <v>114</v>
      </c>
      <c r="B14" s="16">
        <v>739811058</v>
      </c>
      <c r="C14" s="16">
        <v>687740745</v>
      </c>
      <c r="D14" s="16">
        <v>2476202275</v>
      </c>
      <c r="E14" s="16">
        <v>814238484</v>
      </c>
      <c r="F14" s="16">
        <v>662602991</v>
      </c>
      <c r="G14" s="16">
        <v>2648918371</v>
      </c>
      <c r="H14" s="16">
        <v>994928701</v>
      </c>
      <c r="I14" s="16">
        <v>1276699936</v>
      </c>
      <c r="J14" s="16">
        <v>1930352945</v>
      </c>
      <c r="K14" s="16">
        <v>997405174</v>
      </c>
      <c r="L14" s="16">
        <v>3415619456</v>
      </c>
      <c r="M14" s="16">
        <v>523239894</v>
      </c>
      <c r="N14" s="16">
        <v>357968987</v>
      </c>
      <c r="O14" s="16">
        <v>6859886412</v>
      </c>
      <c r="P14" s="16">
        <v>1121861814</v>
      </c>
      <c r="Q14" s="16">
        <v>1457440000</v>
      </c>
      <c r="R14" s="16">
        <v>861741506</v>
      </c>
      <c r="S14" s="16">
        <v>1108995127</v>
      </c>
      <c r="T14" s="16">
        <v>890986417</v>
      </c>
      <c r="U14" s="16">
        <v>2186309701</v>
      </c>
      <c r="V14" s="16">
        <v>1246387901</v>
      </c>
      <c r="W14" s="16">
        <v>199062229</v>
      </c>
      <c r="X14" s="16">
        <v>587060581</v>
      </c>
      <c r="Y14" s="16">
        <v>975404375</v>
      </c>
      <c r="Z14" s="16">
        <v>668976999</v>
      </c>
      <c r="AA14" s="16">
        <v>1281540212</v>
      </c>
      <c r="AB14" s="9">
        <v>1909465686</v>
      </c>
    </row>
    <row r="15" spans="1:28" x14ac:dyDescent="0.25">
      <c r="A15" s="20" t="s">
        <v>115</v>
      </c>
      <c r="B15" s="16">
        <v>1446050679</v>
      </c>
      <c r="C15" s="16">
        <v>576767702</v>
      </c>
      <c r="D15" s="16">
        <v>1770322346</v>
      </c>
      <c r="E15" s="16">
        <v>599096377</v>
      </c>
      <c r="F15" s="16">
        <v>493495942</v>
      </c>
      <c r="G15" s="16">
        <v>2138862934</v>
      </c>
      <c r="H15" s="16">
        <v>521973119</v>
      </c>
      <c r="I15" s="16">
        <v>969607871</v>
      </c>
      <c r="J15" s="16">
        <v>1254729593</v>
      </c>
      <c r="K15" s="16">
        <v>603572602</v>
      </c>
      <c r="L15" s="16">
        <v>2614170148</v>
      </c>
      <c r="M15" s="16">
        <v>424059176</v>
      </c>
      <c r="N15" s="16">
        <v>284057018</v>
      </c>
      <c r="O15" s="16">
        <v>4827821313</v>
      </c>
      <c r="P15" s="16">
        <v>572279474</v>
      </c>
      <c r="Q15" s="16">
        <v>1398592653</v>
      </c>
      <c r="R15" s="16">
        <v>485594891</v>
      </c>
      <c r="S15" s="16">
        <v>811055268</v>
      </c>
      <c r="T15" s="16">
        <v>662110281</v>
      </c>
      <c r="U15" s="16">
        <v>1620568643</v>
      </c>
      <c r="V15" s="16">
        <v>797129485</v>
      </c>
      <c r="W15" s="16">
        <v>189090670</v>
      </c>
      <c r="X15" s="16">
        <v>401242352</v>
      </c>
      <c r="Y15" s="16">
        <v>750020737</v>
      </c>
      <c r="Z15" s="16">
        <v>514251278</v>
      </c>
      <c r="AA15" s="16">
        <v>1102217206</v>
      </c>
      <c r="AB15" s="9">
        <v>1856523129</v>
      </c>
    </row>
    <row r="16" spans="1:28" x14ac:dyDescent="0.25">
      <c r="A16" s="20" t="s">
        <v>111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6"/>
    </row>
    <row r="17" spans="1:28" x14ac:dyDescent="0.25">
      <c r="A17" s="20" t="s">
        <v>116</v>
      </c>
      <c r="B17" s="15">
        <f>+B14-B13</f>
        <v>1759201</v>
      </c>
      <c r="C17" s="15">
        <f t="shared" ref="C17:AB17" si="3">+C14-C13</f>
        <v>55320285</v>
      </c>
      <c r="D17" s="15">
        <f t="shared" si="3"/>
        <v>125391720</v>
      </c>
      <c r="E17" s="15">
        <f t="shared" si="3"/>
        <v>4633872</v>
      </c>
      <c r="F17" s="15">
        <f t="shared" si="3"/>
        <v>5964551</v>
      </c>
      <c r="G17" s="15">
        <f t="shared" si="3"/>
        <v>-6139769</v>
      </c>
      <c r="H17" s="15">
        <f t="shared" si="3"/>
        <v>103101191</v>
      </c>
      <c r="I17" s="15">
        <f t="shared" si="3"/>
        <v>85648327</v>
      </c>
      <c r="J17" s="15">
        <f t="shared" si="3"/>
        <v>103204805</v>
      </c>
      <c r="K17" s="15">
        <f t="shared" si="3"/>
        <v>118437651</v>
      </c>
      <c r="L17" s="15">
        <f t="shared" si="3"/>
        <v>89883586</v>
      </c>
      <c r="M17" s="15">
        <f t="shared" si="3"/>
        <v>19063182</v>
      </c>
      <c r="N17" s="15">
        <f t="shared" si="3"/>
        <v>-4047368</v>
      </c>
      <c r="O17" s="15">
        <f t="shared" si="3"/>
        <v>292846476</v>
      </c>
      <c r="P17" s="15">
        <f t="shared" si="3"/>
        <v>46352461</v>
      </c>
      <c r="Q17" s="15">
        <f t="shared" si="3"/>
        <v>23726000</v>
      </c>
      <c r="R17" s="15">
        <f t="shared" si="3"/>
        <v>134204985</v>
      </c>
      <c r="S17" s="15">
        <f t="shared" si="3"/>
        <v>46871514</v>
      </c>
      <c r="T17" s="15">
        <f t="shared" si="3"/>
        <v>82369393</v>
      </c>
      <c r="U17" s="15">
        <f t="shared" si="3"/>
        <v>25245526</v>
      </c>
      <c r="V17" s="15">
        <f t="shared" si="3"/>
        <v>42466925</v>
      </c>
      <c r="W17" s="15">
        <f t="shared" si="3"/>
        <v>27300553</v>
      </c>
      <c r="X17" s="15">
        <f t="shared" si="3"/>
        <v>23164987</v>
      </c>
      <c r="Y17" s="15">
        <f t="shared" si="3"/>
        <v>106092283</v>
      </c>
      <c r="Z17" s="15">
        <f t="shared" si="3"/>
        <v>6215719</v>
      </c>
      <c r="AA17" s="15">
        <f t="shared" si="3"/>
        <v>-129142560</v>
      </c>
      <c r="AB17" s="8">
        <f t="shared" si="3"/>
        <v>-4504099</v>
      </c>
    </row>
    <row r="18" spans="1:28" x14ac:dyDescent="0.25">
      <c r="A18" s="20" t="s">
        <v>117</v>
      </c>
      <c r="B18" s="15">
        <f>+B15-B13</f>
        <v>707998822</v>
      </c>
      <c r="C18" s="15">
        <f t="shared" ref="C18:AB18" si="4">+C15-C13</f>
        <v>-55652758</v>
      </c>
      <c r="D18" s="15">
        <f t="shared" si="4"/>
        <v>-580488209</v>
      </c>
      <c r="E18" s="15">
        <f t="shared" si="4"/>
        <v>-210508235</v>
      </c>
      <c r="F18" s="15">
        <f t="shared" si="4"/>
        <v>-163142498</v>
      </c>
      <c r="G18" s="15">
        <f t="shared" si="4"/>
        <v>-516195206</v>
      </c>
      <c r="H18" s="15">
        <f t="shared" si="4"/>
        <v>-369854391</v>
      </c>
      <c r="I18" s="15">
        <f t="shared" si="4"/>
        <v>-221443738</v>
      </c>
      <c r="J18" s="15">
        <f t="shared" si="4"/>
        <v>-572418547</v>
      </c>
      <c r="K18" s="15">
        <f t="shared" si="4"/>
        <v>-275394921</v>
      </c>
      <c r="L18" s="15">
        <f t="shared" si="4"/>
        <v>-711565722</v>
      </c>
      <c r="M18" s="15">
        <f t="shared" si="4"/>
        <v>-80117536</v>
      </c>
      <c r="N18" s="15">
        <f t="shared" si="4"/>
        <v>-77959337</v>
      </c>
      <c r="O18" s="15">
        <f t="shared" si="4"/>
        <v>-1739218623</v>
      </c>
      <c r="P18" s="15">
        <f t="shared" si="4"/>
        <v>-503229879</v>
      </c>
      <c r="Q18" s="15">
        <f t="shared" si="4"/>
        <v>-35121347</v>
      </c>
      <c r="R18" s="15">
        <f t="shared" si="4"/>
        <v>-241941630</v>
      </c>
      <c r="S18" s="15">
        <f t="shared" si="4"/>
        <v>-251068345</v>
      </c>
      <c r="T18" s="15">
        <f t="shared" si="4"/>
        <v>-146506743</v>
      </c>
      <c r="U18" s="15">
        <f t="shared" si="4"/>
        <v>-540495532</v>
      </c>
      <c r="V18" s="15">
        <f t="shared" si="4"/>
        <v>-406791491</v>
      </c>
      <c r="W18" s="15">
        <f t="shared" si="4"/>
        <v>17328994</v>
      </c>
      <c r="X18" s="15">
        <f t="shared" si="4"/>
        <v>-162653242</v>
      </c>
      <c r="Y18" s="15">
        <f t="shared" si="4"/>
        <v>-119291355</v>
      </c>
      <c r="Z18" s="15">
        <f t="shared" si="4"/>
        <v>-148510002</v>
      </c>
      <c r="AA18" s="15">
        <f t="shared" si="4"/>
        <v>-308465566</v>
      </c>
      <c r="AB18" s="8">
        <f t="shared" si="4"/>
        <v>-57446656</v>
      </c>
    </row>
    <row r="19" spans="1:28" x14ac:dyDescent="0.25">
      <c r="A19" s="20" t="s">
        <v>118</v>
      </c>
      <c r="B19" s="15">
        <f>+B15-B14</f>
        <v>706239621</v>
      </c>
      <c r="C19" s="15">
        <f t="shared" ref="C19:AB19" si="5">+C15-C14</f>
        <v>-110973043</v>
      </c>
      <c r="D19" s="15">
        <f t="shared" si="5"/>
        <v>-705879929</v>
      </c>
      <c r="E19" s="15">
        <f t="shared" si="5"/>
        <v>-215142107</v>
      </c>
      <c r="F19" s="15">
        <f t="shared" si="5"/>
        <v>-169107049</v>
      </c>
      <c r="G19" s="15">
        <f t="shared" si="5"/>
        <v>-510055437</v>
      </c>
      <c r="H19" s="15">
        <f t="shared" si="5"/>
        <v>-472955582</v>
      </c>
      <c r="I19" s="15">
        <f t="shared" si="5"/>
        <v>-307092065</v>
      </c>
      <c r="J19" s="15">
        <f t="shared" si="5"/>
        <v>-675623352</v>
      </c>
      <c r="K19" s="15">
        <f t="shared" si="5"/>
        <v>-393832572</v>
      </c>
      <c r="L19" s="15">
        <f t="shared" si="5"/>
        <v>-801449308</v>
      </c>
      <c r="M19" s="15">
        <f t="shared" si="5"/>
        <v>-99180718</v>
      </c>
      <c r="N19" s="15">
        <f t="shared" si="5"/>
        <v>-73911969</v>
      </c>
      <c r="O19" s="15">
        <f t="shared" si="5"/>
        <v>-2032065099</v>
      </c>
      <c r="P19" s="15">
        <f t="shared" si="5"/>
        <v>-549582340</v>
      </c>
      <c r="Q19" s="15">
        <f t="shared" si="5"/>
        <v>-58847347</v>
      </c>
      <c r="R19" s="15">
        <f t="shared" si="5"/>
        <v>-376146615</v>
      </c>
      <c r="S19" s="15">
        <f t="shared" si="5"/>
        <v>-297939859</v>
      </c>
      <c r="T19" s="15">
        <f t="shared" si="5"/>
        <v>-228876136</v>
      </c>
      <c r="U19" s="15">
        <f t="shared" si="5"/>
        <v>-565741058</v>
      </c>
      <c r="V19" s="15">
        <f t="shared" si="5"/>
        <v>-449258416</v>
      </c>
      <c r="W19" s="15">
        <f t="shared" si="5"/>
        <v>-9971559</v>
      </c>
      <c r="X19" s="15">
        <f t="shared" si="5"/>
        <v>-185818229</v>
      </c>
      <c r="Y19" s="15">
        <f t="shared" si="5"/>
        <v>-225383638</v>
      </c>
      <c r="Z19" s="15">
        <f t="shared" si="5"/>
        <v>-154725721</v>
      </c>
      <c r="AA19" s="15">
        <f t="shared" si="5"/>
        <v>-179323006</v>
      </c>
      <c r="AB19" s="8">
        <f t="shared" si="5"/>
        <v>-52942557</v>
      </c>
    </row>
    <row r="20" spans="1:28" x14ac:dyDescent="0.25">
      <c r="A20" s="20" t="s">
        <v>119</v>
      </c>
      <c r="B20" s="17">
        <f>IF(B13=0,0,B15*100/B13)</f>
        <v>195.92805915804368</v>
      </c>
      <c r="C20" s="17">
        <f t="shared" ref="C20:AB20" si="6">IF(C13=0,0,C15*100/C13)</f>
        <v>91.200038341580537</v>
      </c>
      <c r="D20" s="17">
        <f t="shared" si="6"/>
        <v>75.306891158653997</v>
      </c>
      <c r="E20" s="17">
        <f t="shared" si="6"/>
        <v>73.998636880294853</v>
      </c>
      <c r="F20" s="17">
        <f t="shared" si="6"/>
        <v>75.154896810488282</v>
      </c>
      <c r="G20" s="17">
        <f t="shared" si="6"/>
        <v>80.558045105558406</v>
      </c>
      <c r="H20" s="17">
        <f t="shared" si="6"/>
        <v>58.528483719906781</v>
      </c>
      <c r="I20" s="17">
        <f t="shared" si="6"/>
        <v>81.407712619109518</v>
      </c>
      <c r="J20" s="17">
        <f t="shared" si="6"/>
        <v>68.671475811479638</v>
      </c>
      <c r="K20" s="17">
        <f t="shared" si="6"/>
        <v>68.668362164275322</v>
      </c>
      <c r="L20" s="17">
        <f t="shared" si="6"/>
        <v>78.604262340292223</v>
      </c>
      <c r="M20" s="17">
        <f t="shared" si="6"/>
        <v>84.109235096919747</v>
      </c>
      <c r="N20" s="17">
        <f t="shared" si="6"/>
        <v>78.465244477697695</v>
      </c>
      <c r="O20" s="17">
        <f t="shared" si="6"/>
        <v>73.515942647679978</v>
      </c>
      <c r="P20" s="17">
        <f t="shared" si="6"/>
        <v>53.210088076286588</v>
      </c>
      <c r="Q20" s="17">
        <f t="shared" si="6"/>
        <v>97.550324053472309</v>
      </c>
      <c r="R20" s="17">
        <f t="shared" si="6"/>
        <v>66.74508797614024</v>
      </c>
      <c r="S20" s="17">
        <f t="shared" si="6"/>
        <v>76.361664317880113</v>
      </c>
      <c r="T20" s="17">
        <f t="shared" si="6"/>
        <v>81.88181318824175</v>
      </c>
      <c r="U20" s="17">
        <f t="shared" si="6"/>
        <v>74.989380775793023</v>
      </c>
      <c r="V20" s="17">
        <f t="shared" si="6"/>
        <v>66.211113593887575</v>
      </c>
      <c r="W20" s="17">
        <f t="shared" si="6"/>
        <v>110.0889758434821</v>
      </c>
      <c r="X20" s="17">
        <f t="shared" si="6"/>
        <v>71.155433074726247</v>
      </c>
      <c r="Y20" s="17">
        <f t="shared" si="6"/>
        <v>86.27749963473417</v>
      </c>
      <c r="Z20" s="17">
        <f t="shared" si="6"/>
        <v>77.592233209520032</v>
      </c>
      <c r="AA20" s="17">
        <f t="shared" si="6"/>
        <v>78.133597990803281</v>
      </c>
      <c r="AB20" s="10">
        <f t="shared" si="6"/>
        <v>96.998559932857034</v>
      </c>
    </row>
    <row r="21" spans="1:28" x14ac:dyDescent="0.25">
      <c r="A21" s="20" t="s">
        <v>120</v>
      </c>
      <c r="B21" s="17">
        <f>IF(B14=0,0,B15*100/B14)</f>
        <v>195.46216069130452</v>
      </c>
      <c r="C21" s="17">
        <f t="shared" ref="C21:AB21" si="7">IF(C14=0,0,C15*100/C14)</f>
        <v>83.86411684827543</v>
      </c>
      <c r="D21" s="17">
        <f t="shared" si="7"/>
        <v>71.493446390602315</v>
      </c>
      <c r="E21" s="17">
        <f t="shared" si="7"/>
        <v>73.577506931003768</v>
      </c>
      <c r="F21" s="17">
        <f t="shared" si="7"/>
        <v>74.478375241744118</v>
      </c>
      <c r="G21" s="17">
        <f t="shared" si="7"/>
        <v>80.744765766132403</v>
      </c>
      <c r="H21" s="17">
        <f t="shared" si="7"/>
        <v>52.463369332432194</v>
      </c>
      <c r="I21" s="17">
        <f t="shared" si="7"/>
        <v>75.946418078304035</v>
      </c>
      <c r="J21" s="17">
        <f t="shared" si="7"/>
        <v>65.000009259964628</v>
      </c>
      <c r="K21" s="17">
        <f t="shared" si="7"/>
        <v>60.514284238112445</v>
      </c>
      <c r="L21" s="17">
        <f t="shared" si="7"/>
        <v>76.53575527589453</v>
      </c>
      <c r="M21" s="17">
        <f t="shared" si="7"/>
        <v>81.044886076672128</v>
      </c>
      <c r="N21" s="17">
        <f t="shared" si="7"/>
        <v>79.352409933768925</v>
      </c>
      <c r="O21" s="17">
        <f t="shared" si="7"/>
        <v>70.377569292615277</v>
      </c>
      <c r="P21" s="17">
        <f t="shared" si="7"/>
        <v>51.011583321437485</v>
      </c>
      <c r="Q21" s="17">
        <f t="shared" si="7"/>
        <v>95.962279956636294</v>
      </c>
      <c r="R21" s="17">
        <f t="shared" si="7"/>
        <v>56.350412231391346</v>
      </c>
      <c r="S21" s="17">
        <f t="shared" si="7"/>
        <v>73.13424993976551</v>
      </c>
      <c r="T21" s="17">
        <f t="shared" si="7"/>
        <v>74.312051044432479</v>
      </c>
      <c r="U21" s="17">
        <f t="shared" si="7"/>
        <v>74.123471265702449</v>
      </c>
      <c r="V21" s="17">
        <f t="shared" si="7"/>
        <v>63.95516872078494</v>
      </c>
      <c r="W21" s="17">
        <f t="shared" si="7"/>
        <v>94.990732772313123</v>
      </c>
      <c r="X21" s="17">
        <f t="shared" si="7"/>
        <v>68.347691019642824</v>
      </c>
      <c r="Y21" s="17">
        <f t="shared" si="7"/>
        <v>76.893312786299532</v>
      </c>
      <c r="Z21" s="17">
        <f t="shared" si="7"/>
        <v>76.871294344755199</v>
      </c>
      <c r="AA21" s="17">
        <f t="shared" si="7"/>
        <v>86.007227528183094</v>
      </c>
      <c r="AB21" s="10">
        <f t="shared" si="7"/>
        <v>97.227362744029961</v>
      </c>
    </row>
    <row r="22" spans="1:28" x14ac:dyDescent="0.25">
      <c r="A22" s="20" t="s">
        <v>111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6"/>
    </row>
    <row r="23" spans="1:28" x14ac:dyDescent="0.25">
      <c r="A23" s="2" t="s">
        <v>121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6"/>
    </row>
    <row r="24" spans="1:28" x14ac:dyDescent="0.25">
      <c r="A24" s="20" t="s">
        <v>113</v>
      </c>
      <c r="B24" s="16">
        <v>886177649</v>
      </c>
      <c r="C24" s="16">
        <v>603280500</v>
      </c>
      <c r="D24" s="16">
        <v>2264972755</v>
      </c>
      <c r="E24" s="16">
        <v>854464427</v>
      </c>
      <c r="F24" s="16">
        <v>581558026</v>
      </c>
      <c r="G24" s="16">
        <v>2512736480</v>
      </c>
      <c r="H24" s="16">
        <v>794934748</v>
      </c>
      <c r="I24" s="16">
        <v>1141565481</v>
      </c>
      <c r="J24" s="16">
        <v>1634517264</v>
      </c>
      <c r="K24" s="16">
        <v>768719467</v>
      </c>
      <c r="L24" s="16">
        <v>2765003879</v>
      </c>
      <c r="M24" s="16">
        <v>487453034</v>
      </c>
      <c r="N24" s="16">
        <v>349707844</v>
      </c>
      <c r="O24" s="16">
        <v>6440424410</v>
      </c>
      <c r="P24" s="16">
        <v>885580631</v>
      </c>
      <c r="Q24" s="16">
        <v>1601557000</v>
      </c>
      <c r="R24" s="16">
        <v>710884789</v>
      </c>
      <c r="S24" s="16">
        <v>1059319156</v>
      </c>
      <c r="T24" s="16">
        <v>779810028</v>
      </c>
      <c r="U24" s="16">
        <v>2075636782</v>
      </c>
      <c r="V24" s="16">
        <v>1182045852</v>
      </c>
      <c r="W24" s="16">
        <v>198978737</v>
      </c>
      <c r="X24" s="16">
        <v>605693176</v>
      </c>
      <c r="Y24" s="16">
        <v>852089177</v>
      </c>
      <c r="Z24" s="16">
        <v>621289197</v>
      </c>
      <c r="AA24" s="16">
        <v>1287493387</v>
      </c>
      <c r="AB24" s="9">
        <v>1866970084</v>
      </c>
    </row>
    <row r="25" spans="1:28" x14ac:dyDescent="0.25">
      <c r="A25" s="20" t="s">
        <v>114</v>
      </c>
      <c r="B25" s="16">
        <v>866009772</v>
      </c>
      <c r="C25" s="16">
        <v>658713145</v>
      </c>
      <c r="D25" s="16">
        <v>2407818466</v>
      </c>
      <c r="E25" s="16">
        <v>858676155</v>
      </c>
      <c r="F25" s="16">
        <v>675239417</v>
      </c>
      <c r="G25" s="16">
        <v>2638341377</v>
      </c>
      <c r="H25" s="16">
        <v>881568046</v>
      </c>
      <c r="I25" s="16">
        <v>1227735807</v>
      </c>
      <c r="J25" s="16">
        <v>1783331444</v>
      </c>
      <c r="K25" s="16">
        <v>875609766</v>
      </c>
      <c r="L25" s="16">
        <v>3665856580</v>
      </c>
      <c r="M25" s="16">
        <v>571842132</v>
      </c>
      <c r="N25" s="16">
        <v>351779989</v>
      </c>
      <c r="O25" s="16">
        <v>6683404200</v>
      </c>
      <c r="P25" s="16">
        <v>909428030</v>
      </c>
      <c r="Q25" s="16">
        <v>1728236000</v>
      </c>
      <c r="R25" s="16">
        <v>818678699</v>
      </c>
      <c r="S25" s="16">
        <v>1106799015</v>
      </c>
      <c r="T25" s="16">
        <v>856627642</v>
      </c>
      <c r="U25" s="16">
        <v>2145267064</v>
      </c>
      <c r="V25" s="16">
        <v>1231108151</v>
      </c>
      <c r="W25" s="16">
        <v>197526737</v>
      </c>
      <c r="X25" s="16">
        <v>656529259</v>
      </c>
      <c r="Y25" s="16">
        <v>966013239</v>
      </c>
      <c r="Z25" s="16">
        <v>655340545</v>
      </c>
      <c r="AA25" s="16">
        <v>1236515273</v>
      </c>
      <c r="AB25" s="9">
        <v>1942913533</v>
      </c>
    </row>
    <row r="26" spans="1:28" x14ac:dyDescent="0.25">
      <c r="A26" s="20" t="s">
        <v>115</v>
      </c>
      <c r="B26" s="16">
        <v>1262697791</v>
      </c>
      <c r="C26" s="16">
        <v>475527732</v>
      </c>
      <c r="D26" s="16">
        <v>1434840096</v>
      </c>
      <c r="E26" s="16">
        <v>457686355</v>
      </c>
      <c r="F26" s="16">
        <v>442928754</v>
      </c>
      <c r="G26" s="16">
        <v>1642496072</v>
      </c>
      <c r="H26" s="16">
        <v>452985490</v>
      </c>
      <c r="I26" s="16">
        <v>741412797</v>
      </c>
      <c r="J26" s="16">
        <v>1210755653</v>
      </c>
      <c r="K26" s="16">
        <v>581238395</v>
      </c>
      <c r="L26" s="16">
        <v>1813723494</v>
      </c>
      <c r="M26" s="16">
        <v>303839174</v>
      </c>
      <c r="N26" s="16">
        <v>235828455</v>
      </c>
      <c r="O26" s="16">
        <v>4397275347</v>
      </c>
      <c r="P26" s="16">
        <v>368404747</v>
      </c>
      <c r="Q26" s="16">
        <v>1038017129</v>
      </c>
      <c r="R26" s="16">
        <v>399479544</v>
      </c>
      <c r="S26" s="16">
        <v>748796380</v>
      </c>
      <c r="T26" s="16">
        <v>527025950</v>
      </c>
      <c r="U26" s="16">
        <v>1398731265</v>
      </c>
      <c r="V26" s="16">
        <v>855180604</v>
      </c>
      <c r="W26" s="16">
        <v>152090341</v>
      </c>
      <c r="X26" s="16">
        <v>336402920</v>
      </c>
      <c r="Y26" s="16">
        <v>750984856</v>
      </c>
      <c r="Z26" s="16">
        <v>389961071</v>
      </c>
      <c r="AA26" s="16">
        <v>789142054</v>
      </c>
      <c r="AB26" s="9">
        <v>1509488764</v>
      </c>
    </row>
    <row r="27" spans="1:28" x14ac:dyDescent="0.25">
      <c r="A27" s="20" t="s">
        <v>111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6"/>
    </row>
    <row r="28" spans="1:28" x14ac:dyDescent="0.25">
      <c r="A28" s="20" t="s">
        <v>122</v>
      </c>
      <c r="B28" s="15">
        <f>+B25-B24</f>
        <v>-20167877</v>
      </c>
      <c r="C28" s="15">
        <f t="shared" ref="C28:AB28" si="8">+C25-C24</f>
        <v>55432645</v>
      </c>
      <c r="D28" s="15">
        <f t="shared" si="8"/>
        <v>142845711</v>
      </c>
      <c r="E28" s="15">
        <f t="shared" si="8"/>
        <v>4211728</v>
      </c>
      <c r="F28" s="15">
        <f t="shared" si="8"/>
        <v>93681391</v>
      </c>
      <c r="G28" s="15">
        <f t="shared" si="8"/>
        <v>125604897</v>
      </c>
      <c r="H28" s="15">
        <f t="shared" si="8"/>
        <v>86633298</v>
      </c>
      <c r="I28" s="15">
        <f t="shared" si="8"/>
        <v>86170326</v>
      </c>
      <c r="J28" s="15">
        <f t="shared" si="8"/>
        <v>148814180</v>
      </c>
      <c r="K28" s="15">
        <f t="shared" si="8"/>
        <v>106890299</v>
      </c>
      <c r="L28" s="15">
        <f t="shared" si="8"/>
        <v>900852701</v>
      </c>
      <c r="M28" s="15">
        <f t="shared" si="8"/>
        <v>84389098</v>
      </c>
      <c r="N28" s="15">
        <f t="shared" si="8"/>
        <v>2072145</v>
      </c>
      <c r="O28" s="15">
        <f t="shared" si="8"/>
        <v>242979790</v>
      </c>
      <c r="P28" s="15">
        <f t="shared" si="8"/>
        <v>23847399</v>
      </c>
      <c r="Q28" s="15">
        <f t="shared" si="8"/>
        <v>126679000</v>
      </c>
      <c r="R28" s="15">
        <f t="shared" si="8"/>
        <v>107793910</v>
      </c>
      <c r="S28" s="15">
        <f t="shared" si="8"/>
        <v>47479859</v>
      </c>
      <c r="T28" s="15">
        <f t="shared" si="8"/>
        <v>76817614</v>
      </c>
      <c r="U28" s="15">
        <f t="shared" si="8"/>
        <v>69630282</v>
      </c>
      <c r="V28" s="15">
        <f t="shared" si="8"/>
        <v>49062299</v>
      </c>
      <c r="W28" s="15">
        <f t="shared" si="8"/>
        <v>-1452000</v>
      </c>
      <c r="X28" s="15">
        <f t="shared" si="8"/>
        <v>50836083</v>
      </c>
      <c r="Y28" s="15">
        <f t="shared" si="8"/>
        <v>113924062</v>
      </c>
      <c r="Z28" s="15">
        <f t="shared" si="8"/>
        <v>34051348</v>
      </c>
      <c r="AA28" s="15">
        <f t="shared" si="8"/>
        <v>-50978114</v>
      </c>
      <c r="AB28" s="8">
        <f t="shared" si="8"/>
        <v>75943449</v>
      </c>
    </row>
    <row r="29" spans="1:28" x14ac:dyDescent="0.25">
      <c r="A29" s="20" t="s">
        <v>123</v>
      </c>
      <c r="B29" s="15">
        <f>+B26-B24</f>
        <v>376520142</v>
      </c>
      <c r="C29" s="15">
        <f t="shared" ref="C29:AB29" si="9">+C26-C24</f>
        <v>-127752768</v>
      </c>
      <c r="D29" s="15">
        <f t="shared" si="9"/>
        <v>-830132659</v>
      </c>
      <c r="E29" s="15">
        <f t="shared" si="9"/>
        <v>-396778072</v>
      </c>
      <c r="F29" s="15">
        <f t="shared" si="9"/>
        <v>-138629272</v>
      </c>
      <c r="G29" s="15">
        <f t="shared" si="9"/>
        <v>-870240408</v>
      </c>
      <c r="H29" s="15">
        <f t="shared" si="9"/>
        <v>-341949258</v>
      </c>
      <c r="I29" s="15">
        <f t="shared" si="9"/>
        <v>-400152684</v>
      </c>
      <c r="J29" s="15">
        <f t="shared" si="9"/>
        <v>-423761611</v>
      </c>
      <c r="K29" s="15">
        <f t="shared" si="9"/>
        <v>-187481072</v>
      </c>
      <c r="L29" s="15">
        <f t="shared" si="9"/>
        <v>-951280385</v>
      </c>
      <c r="M29" s="15">
        <f t="shared" si="9"/>
        <v>-183613860</v>
      </c>
      <c r="N29" s="15">
        <f t="shared" si="9"/>
        <v>-113879389</v>
      </c>
      <c r="O29" s="15">
        <f t="shared" si="9"/>
        <v>-2043149063</v>
      </c>
      <c r="P29" s="15">
        <f t="shared" si="9"/>
        <v>-517175884</v>
      </c>
      <c r="Q29" s="15">
        <f t="shared" si="9"/>
        <v>-563539871</v>
      </c>
      <c r="R29" s="15">
        <f t="shared" si="9"/>
        <v>-311405245</v>
      </c>
      <c r="S29" s="15">
        <f t="shared" si="9"/>
        <v>-310522776</v>
      </c>
      <c r="T29" s="15">
        <f t="shared" si="9"/>
        <v>-252784078</v>
      </c>
      <c r="U29" s="15">
        <f t="shared" si="9"/>
        <v>-676905517</v>
      </c>
      <c r="V29" s="15">
        <f t="shared" si="9"/>
        <v>-326865248</v>
      </c>
      <c r="W29" s="15">
        <f t="shared" si="9"/>
        <v>-46888396</v>
      </c>
      <c r="X29" s="15">
        <f t="shared" si="9"/>
        <v>-269290256</v>
      </c>
      <c r="Y29" s="15">
        <f t="shared" si="9"/>
        <v>-101104321</v>
      </c>
      <c r="Z29" s="15">
        <f t="shared" si="9"/>
        <v>-231328126</v>
      </c>
      <c r="AA29" s="15">
        <f t="shared" si="9"/>
        <v>-498351333</v>
      </c>
      <c r="AB29" s="8">
        <f t="shared" si="9"/>
        <v>-357481320</v>
      </c>
    </row>
    <row r="30" spans="1:28" x14ac:dyDescent="0.25">
      <c r="A30" s="20" t="s">
        <v>124</v>
      </c>
      <c r="B30" s="15">
        <f>+B26-B25</f>
        <v>396688019</v>
      </c>
      <c r="C30" s="15">
        <f t="shared" ref="C30:AB30" si="10">+C26-C25</f>
        <v>-183185413</v>
      </c>
      <c r="D30" s="15">
        <f t="shared" si="10"/>
        <v>-972978370</v>
      </c>
      <c r="E30" s="15">
        <f t="shared" si="10"/>
        <v>-400989800</v>
      </c>
      <c r="F30" s="15">
        <f t="shared" si="10"/>
        <v>-232310663</v>
      </c>
      <c r="G30" s="15">
        <f t="shared" si="10"/>
        <v>-995845305</v>
      </c>
      <c r="H30" s="15">
        <f t="shared" si="10"/>
        <v>-428582556</v>
      </c>
      <c r="I30" s="15">
        <f t="shared" si="10"/>
        <v>-486323010</v>
      </c>
      <c r="J30" s="15">
        <f t="shared" si="10"/>
        <v>-572575791</v>
      </c>
      <c r="K30" s="15">
        <f t="shared" si="10"/>
        <v>-294371371</v>
      </c>
      <c r="L30" s="15">
        <f t="shared" si="10"/>
        <v>-1852133086</v>
      </c>
      <c r="M30" s="15">
        <f t="shared" si="10"/>
        <v>-268002958</v>
      </c>
      <c r="N30" s="15">
        <f t="shared" si="10"/>
        <v>-115951534</v>
      </c>
      <c r="O30" s="15">
        <f t="shared" si="10"/>
        <v>-2286128853</v>
      </c>
      <c r="P30" s="15">
        <f t="shared" si="10"/>
        <v>-541023283</v>
      </c>
      <c r="Q30" s="15">
        <f t="shared" si="10"/>
        <v>-690218871</v>
      </c>
      <c r="R30" s="15">
        <f t="shared" si="10"/>
        <v>-419199155</v>
      </c>
      <c r="S30" s="15">
        <f t="shared" si="10"/>
        <v>-358002635</v>
      </c>
      <c r="T30" s="15">
        <f t="shared" si="10"/>
        <v>-329601692</v>
      </c>
      <c r="U30" s="15">
        <f t="shared" si="10"/>
        <v>-746535799</v>
      </c>
      <c r="V30" s="15">
        <f t="shared" si="10"/>
        <v>-375927547</v>
      </c>
      <c r="W30" s="15">
        <f t="shared" si="10"/>
        <v>-45436396</v>
      </c>
      <c r="X30" s="15">
        <f t="shared" si="10"/>
        <v>-320126339</v>
      </c>
      <c r="Y30" s="15">
        <f t="shared" si="10"/>
        <v>-215028383</v>
      </c>
      <c r="Z30" s="15">
        <f t="shared" si="10"/>
        <v>-265379474</v>
      </c>
      <c r="AA30" s="15">
        <f t="shared" si="10"/>
        <v>-447373219</v>
      </c>
      <c r="AB30" s="8">
        <f t="shared" si="10"/>
        <v>-433424769</v>
      </c>
    </row>
    <row r="31" spans="1:28" x14ac:dyDescent="0.25">
      <c r="A31" s="20" t="s">
        <v>125</v>
      </c>
      <c r="B31" s="17">
        <f>IF(B24=0,0,B26*100/B24)</f>
        <v>142.48811086861434</v>
      </c>
      <c r="C31" s="17">
        <f t="shared" ref="C31:AB31" si="11">IF(C24=0,0,C26*100/C24)</f>
        <v>78.823653673539923</v>
      </c>
      <c r="D31" s="17">
        <f t="shared" si="11"/>
        <v>63.349110616564566</v>
      </c>
      <c r="E31" s="17">
        <f t="shared" si="11"/>
        <v>53.564120463964031</v>
      </c>
      <c r="F31" s="17">
        <f t="shared" si="11"/>
        <v>76.162435079178152</v>
      </c>
      <c r="G31" s="17">
        <f t="shared" si="11"/>
        <v>65.366825573368516</v>
      </c>
      <c r="H31" s="17">
        <f t="shared" si="11"/>
        <v>56.983984048964984</v>
      </c>
      <c r="I31" s="17">
        <f t="shared" si="11"/>
        <v>64.947023130949063</v>
      </c>
      <c r="J31" s="17">
        <f t="shared" si="11"/>
        <v>74.074204027495668</v>
      </c>
      <c r="K31" s="17">
        <f t="shared" si="11"/>
        <v>75.611249610776412</v>
      </c>
      <c r="L31" s="17">
        <f t="shared" si="11"/>
        <v>65.595694377685902</v>
      </c>
      <c r="M31" s="17">
        <f t="shared" si="11"/>
        <v>62.331989506090551</v>
      </c>
      <c r="N31" s="17">
        <f t="shared" si="11"/>
        <v>67.435849394330432</v>
      </c>
      <c r="O31" s="17">
        <f t="shared" si="11"/>
        <v>68.276173541799238</v>
      </c>
      <c r="P31" s="17">
        <f t="shared" si="11"/>
        <v>41.600361853442571</v>
      </c>
      <c r="Q31" s="17">
        <f t="shared" si="11"/>
        <v>64.812999412446757</v>
      </c>
      <c r="R31" s="17">
        <f t="shared" si="11"/>
        <v>56.194695706170187</v>
      </c>
      <c r="S31" s="17">
        <f t="shared" si="11"/>
        <v>70.686570308750277</v>
      </c>
      <c r="T31" s="17">
        <f t="shared" si="11"/>
        <v>67.583889803479167</v>
      </c>
      <c r="U31" s="17">
        <f t="shared" si="11"/>
        <v>67.388055421345868</v>
      </c>
      <c r="V31" s="17">
        <f t="shared" si="11"/>
        <v>72.347498411592923</v>
      </c>
      <c r="W31" s="17">
        <f t="shared" si="11"/>
        <v>76.43547410796964</v>
      </c>
      <c r="X31" s="17">
        <f t="shared" si="11"/>
        <v>55.540153551275935</v>
      </c>
      <c r="Y31" s="17">
        <f t="shared" si="11"/>
        <v>88.134537589602544</v>
      </c>
      <c r="Z31" s="17">
        <f t="shared" si="11"/>
        <v>62.766433551877775</v>
      </c>
      <c r="AA31" s="17">
        <f t="shared" si="11"/>
        <v>61.292901537831355</v>
      </c>
      <c r="AB31" s="10">
        <f t="shared" si="11"/>
        <v>80.852327358449514</v>
      </c>
    </row>
    <row r="32" spans="1:28" x14ac:dyDescent="0.25">
      <c r="A32" s="20" t="s">
        <v>126</v>
      </c>
      <c r="B32" s="17">
        <f>IF(B25=0,0,B26*100/B25)</f>
        <v>145.80641371792743</v>
      </c>
      <c r="C32" s="17">
        <f t="shared" ref="C32:AB32" si="12">IF(C25=0,0,C26*100/C25)</f>
        <v>72.190411806644605</v>
      </c>
      <c r="D32" s="17">
        <f t="shared" si="12"/>
        <v>59.590875153625475</v>
      </c>
      <c r="E32" s="17">
        <f t="shared" si="12"/>
        <v>53.30139335242167</v>
      </c>
      <c r="F32" s="17">
        <f t="shared" si="12"/>
        <v>65.595808367922928</v>
      </c>
      <c r="G32" s="17">
        <f t="shared" si="12"/>
        <v>62.254872940955281</v>
      </c>
      <c r="H32" s="17">
        <f t="shared" si="12"/>
        <v>51.384064117950118</v>
      </c>
      <c r="I32" s="17">
        <f t="shared" si="12"/>
        <v>60.388626997176111</v>
      </c>
      <c r="J32" s="17">
        <f t="shared" si="12"/>
        <v>67.892912283556413</v>
      </c>
      <c r="K32" s="17">
        <f t="shared" si="12"/>
        <v>66.380985864883556</v>
      </c>
      <c r="L32" s="17">
        <f t="shared" si="12"/>
        <v>49.476117093484326</v>
      </c>
      <c r="M32" s="17">
        <f t="shared" si="12"/>
        <v>53.133401160444748</v>
      </c>
      <c r="N32" s="17">
        <f t="shared" si="12"/>
        <v>67.038621403788838</v>
      </c>
      <c r="O32" s="17">
        <f t="shared" si="12"/>
        <v>65.793945950478346</v>
      </c>
      <c r="P32" s="17">
        <f t="shared" si="12"/>
        <v>40.509499910619645</v>
      </c>
      <c r="Q32" s="17">
        <f t="shared" si="12"/>
        <v>60.062232762192203</v>
      </c>
      <c r="R32" s="17">
        <f t="shared" si="12"/>
        <v>48.795644064998449</v>
      </c>
      <c r="S32" s="17">
        <f t="shared" si="12"/>
        <v>67.654232597957275</v>
      </c>
      <c r="T32" s="17">
        <f t="shared" si="12"/>
        <v>61.523341550073397</v>
      </c>
      <c r="U32" s="17">
        <f t="shared" si="12"/>
        <v>65.200798934188086</v>
      </c>
      <c r="V32" s="17">
        <f t="shared" si="12"/>
        <v>69.464295505261418</v>
      </c>
      <c r="W32" s="17">
        <f t="shared" si="12"/>
        <v>76.997343908941303</v>
      </c>
      <c r="X32" s="17">
        <f t="shared" si="12"/>
        <v>51.239592963822503</v>
      </c>
      <c r="Y32" s="17">
        <f t="shared" si="12"/>
        <v>77.740638086638072</v>
      </c>
      <c r="Z32" s="17">
        <f t="shared" si="12"/>
        <v>59.505103716724868</v>
      </c>
      <c r="AA32" s="17">
        <f t="shared" si="12"/>
        <v>63.819838802751285</v>
      </c>
      <c r="AB32" s="10">
        <f t="shared" si="12"/>
        <v>77.692019658190318</v>
      </c>
    </row>
    <row r="33" spans="1:28" x14ac:dyDescent="0.25">
      <c r="A33" s="20" t="s">
        <v>111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6"/>
    </row>
    <row r="34" spans="1:28" x14ac:dyDescent="0.25">
      <c r="A34" s="2" t="s">
        <v>127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6"/>
    </row>
    <row r="35" spans="1:28" x14ac:dyDescent="0.25">
      <c r="A35" s="20" t="s">
        <v>128</v>
      </c>
      <c r="B35" s="16">
        <v>749896950</v>
      </c>
      <c r="C35" s="16">
        <v>497384748</v>
      </c>
      <c r="D35" s="16">
        <v>1992330156</v>
      </c>
      <c r="E35" s="16">
        <v>795145514</v>
      </c>
      <c r="F35" s="16">
        <v>387552446</v>
      </c>
      <c r="G35" s="16">
        <v>1868269292</v>
      </c>
      <c r="H35" s="16">
        <v>662253248</v>
      </c>
      <c r="I35" s="16">
        <v>957228353</v>
      </c>
      <c r="J35" s="16">
        <v>1362362448</v>
      </c>
      <c r="K35" s="16">
        <v>545600467</v>
      </c>
      <c r="L35" s="16">
        <v>1978299856</v>
      </c>
      <c r="M35" s="16">
        <v>400488234</v>
      </c>
      <c r="N35" s="16">
        <v>285311044</v>
      </c>
      <c r="O35" s="16">
        <v>5724363741</v>
      </c>
      <c r="P35" s="16">
        <v>638714932</v>
      </c>
      <c r="Q35" s="16">
        <v>1208191000</v>
      </c>
      <c r="R35" s="16">
        <v>601404839</v>
      </c>
      <c r="S35" s="16">
        <v>901405109</v>
      </c>
      <c r="T35" s="16">
        <v>627799036</v>
      </c>
      <c r="U35" s="16">
        <v>1634880982</v>
      </c>
      <c r="V35" s="16">
        <v>979048560</v>
      </c>
      <c r="W35" s="16">
        <v>198878737</v>
      </c>
      <c r="X35" s="16">
        <v>456261208</v>
      </c>
      <c r="Y35" s="16">
        <v>753260032</v>
      </c>
      <c r="Z35" s="16">
        <v>459546267</v>
      </c>
      <c r="AA35" s="16">
        <v>998092319</v>
      </c>
      <c r="AB35" s="9">
        <v>1413870547</v>
      </c>
    </row>
    <row r="36" spans="1:28" x14ac:dyDescent="0.25">
      <c r="A36" s="20" t="s">
        <v>129</v>
      </c>
      <c r="B36" s="16">
        <v>723617135</v>
      </c>
      <c r="C36" s="16">
        <v>518685888</v>
      </c>
      <c r="D36" s="16">
        <v>2043665568</v>
      </c>
      <c r="E36" s="16">
        <v>787205318</v>
      </c>
      <c r="F36" s="16">
        <v>501010739</v>
      </c>
      <c r="G36" s="16">
        <v>2010013958</v>
      </c>
      <c r="H36" s="16">
        <v>717935950</v>
      </c>
      <c r="I36" s="16">
        <v>1019411680</v>
      </c>
      <c r="J36" s="16">
        <v>1511785983</v>
      </c>
      <c r="K36" s="16">
        <v>640035407</v>
      </c>
      <c r="L36" s="16">
        <v>2838912439</v>
      </c>
      <c r="M36" s="16">
        <v>473637309</v>
      </c>
      <c r="N36" s="16">
        <v>293502989</v>
      </c>
      <c r="O36" s="16">
        <v>5728193851</v>
      </c>
      <c r="P36" s="16">
        <v>616819870</v>
      </c>
      <c r="Q36" s="16">
        <v>1297665000</v>
      </c>
      <c r="R36" s="16">
        <v>690962749</v>
      </c>
      <c r="S36" s="16">
        <v>886131809</v>
      </c>
      <c r="T36" s="16">
        <v>684752154</v>
      </c>
      <c r="U36" s="16">
        <v>1681934293</v>
      </c>
      <c r="V36" s="16">
        <v>966493649</v>
      </c>
      <c r="W36" s="16">
        <v>196326737</v>
      </c>
      <c r="X36" s="16">
        <v>507596581</v>
      </c>
      <c r="Y36" s="16">
        <v>823357322</v>
      </c>
      <c r="Z36" s="16">
        <v>511564196</v>
      </c>
      <c r="AA36" s="16">
        <v>1034526594</v>
      </c>
      <c r="AB36" s="9">
        <v>1486318095</v>
      </c>
    </row>
    <row r="37" spans="1:28" x14ac:dyDescent="0.25">
      <c r="A37" s="20" t="s">
        <v>130</v>
      </c>
      <c r="B37" s="16">
        <v>383212488</v>
      </c>
      <c r="C37" s="16">
        <v>387279016</v>
      </c>
      <c r="D37" s="16">
        <v>1320706068</v>
      </c>
      <c r="E37" s="16">
        <v>423230903</v>
      </c>
      <c r="F37" s="16">
        <v>327137603</v>
      </c>
      <c r="G37" s="16">
        <v>1273152999</v>
      </c>
      <c r="H37" s="16">
        <v>403464829</v>
      </c>
      <c r="I37" s="16">
        <v>629683323</v>
      </c>
      <c r="J37" s="16">
        <v>1058097763</v>
      </c>
      <c r="K37" s="16">
        <v>402012395</v>
      </c>
      <c r="L37" s="16">
        <v>1231693966</v>
      </c>
      <c r="M37" s="16">
        <v>251935633</v>
      </c>
      <c r="N37" s="16">
        <v>204817194</v>
      </c>
      <c r="O37" s="16">
        <v>3879489982</v>
      </c>
      <c r="P37" s="16">
        <v>232232149</v>
      </c>
      <c r="Q37" s="16">
        <v>611523890</v>
      </c>
      <c r="R37" s="16">
        <v>362976961</v>
      </c>
      <c r="S37" s="16">
        <v>620958834</v>
      </c>
      <c r="T37" s="16">
        <v>420023979</v>
      </c>
      <c r="U37" s="16">
        <v>1107274074</v>
      </c>
      <c r="V37" s="16">
        <v>788773020</v>
      </c>
      <c r="W37" s="16">
        <v>151991641</v>
      </c>
      <c r="X37" s="16">
        <v>285122357</v>
      </c>
      <c r="Y37" s="16">
        <v>539978702</v>
      </c>
      <c r="Z37" s="16">
        <v>334691417</v>
      </c>
      <c r="AA37" s="16">
        <v>612447024</v>
      </c>
      <c r="AB37" s="9">
        <v>1020285508</v>
      </c>
    </row>
    <row r="38" spans="1:28" x14ac:dyDescent="0.25">
      <c r="A38" s="20" t="s">
        <v>111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6"/>
    </row>
    <row r="39" spans="1:28" x14ac:dyDescent="0.25">
      <c r="A39" s="20" t="s">
        <v>131</v>
      </c>
      <c r="B39" s="15">
        <f>+B36-B35</f>
        <v>-26279815</v>
      </c>
      <c r="C39" s="15">
        <f t="shared" ref="C39:AB39" si="13">+C36-C35</f>
        <v>21301140</v>
      </c>
      <c r="D39" s="15">
        <f t="shared" si="13"/>
        <v>51335412</v>
      </c>
      <c r="E39" s="15">
        <f t="shared" si="13"/>
        <v>-7940196</v>
      </c>
      <c r="F39" s="15">
        <f t="shared" si="13"/>
        <v>113458293</v>
      </c>
      <c r="G39" s="15">
        <f t="shared" si="13"/>
        <v>141744666</v>
      </c>
      <c r="H39" s="15">
        <f t="shared" si="13"/>
        <v>55682702</v>
      </c>
      <c r="I39" s="15">
        <f t="shared" si="13"/>
        <v>62183327</v>
      </c>
      <c r="J39" s="15">
        <f t="shared" si="13"/>
        <v>149423535</v>
      </c>
      <c r="K39" s="15">
        <f t="shared" si="13"/>
        <v>94434940</v>
      </c>
      <c r="L39" s="15">
        <f t="shared" si="13"/>
        <v>860612583</v>
      </c>
      <c r="M39" s="15">
        <f t="shared" si="13"/>
        <v>73149075</v>
      </c>
      <c r="N39" s="15">
        <f t="shared" si="13"/>
        <v>8191945</v>
      </c>
      <c r="O39" s="15">
        <f t="shared" si="13"/>
        <v>3830110</v>
      </c>
      <c r="P39" s="15">
        <f t="shared" si="13"/>
        <v>-21895062</v>
      </c>
      <c r="Q39" s="15">
        <f t="shared" si="13"/>
        <v>89474000</v>
      </c>
      <c r="R39" s="15">
        <f t="shared" si="13"/>
        <v>89557910</v>
      </c>
      <c r="S39" s="15">
        <f t="shared" si="13"/>
        <v>-15273300</v>
      </c>
      <c r="T39" s="15">
        <f t="shared" si="13"/>
        <v>56953118</v>
      </c>
      <c r="U39" s="15">
        <f t="shared" si="13"/>
        <v>47053311</v>
      </c>
      <c r="V39" s="15">
        <f t="shared" si="13"/>
        <v>-12554911</v>
      </c>
      <c r="W39" s="15">
        <f t="shared" si="13"/>
        <v>-2552000</v>
      </c>
      <c r="X39" s="15">
        <f t="shared" si="13"/>
        <v>51335373</v>
      </c>
      <c r="Y39" s="15">
        <f t="shared" si="13"/>
        <v>70097290</v>
      </c>
      <c r="Z39" s="15">
        <f t="shared" si="13"/>
        <v>52017929</v>
      </c>
      <c r="AA39" s="15">
        <f t="shared" si="13"/>
        <v>36434275</v>
      </c>
      <c r="AB39" s="8">
        <f t="shared" si="13"/>
        <v>72447548</v>
      </c>
    </row>
    <row r="40" spans="1:28" x14ac:dyDescent="0.25">
      <c r="A40" s="20" t="s">
        <v>123</v>
      </c>
      <c r="B40" s="15">
        <f>+B37-B35</f>
        <v>-366684462</v>
      </c>
      <c r="C40" s="15">
        <f t="shared" ref="C40:AB40" si="14">+C37-C35</f>
        <v>-110105732</v>
      </c>
      <c r="D40" s="15">
        <f t="shared" si="14"/>
        <v>-671624088</v>
      </c>
      <c r="E40" s="15">
        <f t="shared" si="14"/>
        <v>-371914611</v>
      </c>
      <c r="F40" s="15">
        <f t="shared" si="14"/>
        <v>-60414843</v>
      </c>
      <c r="G40" s="15">
        <f t="shared" si="14"/>
        <v>-595116293</v>
      </c>
      <c r="H40" s="15">
        <f t="shared" si="14"/>
        <v>-258788419</v>
      </c>
      <c r="I40" s="15">
        <f t="shared" si="14"/>
        <v>-327545030</v>
      </c>
      <c r="J40" s="15">
        <f t="shared" si="14"/>
        <v>-304264685</v>
      </c>
      <c r="K40" s="15">
        <f t="shared" si="14"/>
        <v>-143588072</v>
      </c>
      <c r="L40" s="15">
        <f t="shared" si="14"/>
        <v>-746605890</v>
      </c>
      <c r="M40" s="15">
        <f t="shared" si="14"/>
        <v>-148552601</v>
      </c>
      <c r="N40" s="15">
        <f t="shared" si="14"/>
        <v>-80493850</v>
      </c>
      <c r="O40" s="15">
        <f t="shared" si="14"/>
        <v>-1844873759</v>
      </c>
      <c r="P40" s="15">
        <f t="shared" si="14"/>
        <v>-406482783</v>
      </c>
      <c r="Q40" s="15">
        <f t="shared" si="14"/>
        <v>-596667110</v>
      </c>
      <c r="R40" s="15">
        <f t="shared" si="14"/>
        <v>-238427878</v>
      </c>
      <c r="S40" s="15">
        <f t="shared" si="14"/>
        <v>-280446275</v>
      </c>
      <c r="T40" s="15">
        <f t="shared" si="14"/>
        <v>-207775057</v>
      </c>
      <c r="U40" s="15">
        <f t="shared" si="14"/>
        <v>-527606908</v>
      </c>
      <c r="V40" s="15">
        <f t="shared" si="14"/>
        <v>-190275540</v>
      </c>
      <c r="W40" s="15">
        <f t="shared" si="14"/>
        <v>-46887096</v>
      </c>
      <c r="X40" s="15">
        <f t="shared" si="14"/>
        <v>-171138851</v>
      </c>
      <c r="Y40" s="15">
        <f t="shared" si="14"/>
        <v>-213281330</v>
      </c>
      <c r="Z40" s="15">
        <f t="shared" si="14"/>
        <v>-124854850</v>
      </c>
      <c r="AA40" s="15">
        <f t="shared" si="14"/>
        <v>-385645295</v>
      </c>
      <c r="AB40" s="8">
        <f t="shared" si="14"/>
        <v>-393585039</v>
      </c>
    </row>
    <row r="41" spans="1:28" x14ac:dyDescent="0.25">
      <c r="A41" s="20" t="s">
        <v>124</v>
      </c>
      <c r="B41" s="15">
        <f>+B37-B36</f>
        <v>-340404647</v>
      </c>
      <c r="C41" s="15">
        <f t="shared" ref="C41:AB41" si="15">+C37-C36</f>
        <v>-131406872</v>
      </c>
      <c r="D41" s="15">
        <f t="shared" si="15"/>
        <v>-722959500</v>
      </c>
      <c r="E41" s="15">
        <f t="shared" si="15"/>
        <v>-363974415</v>
      </c>
      <c r="F41" s="15">
        <f t="shared" si="15"/>
        <v>-173873136</v>
      </c>
      <c r="G41" s="15">
        <f t="shared" si="15"/>
        <v>-736860959</v>
      </c>
      <c r="H41" s="15">
        <f t="shared" si="15"/>
        <v>-314471121</v>
      </c>
      <c r="I41" s="15">
        <f t="shared" si="15"/>
        <v>-389728357</v>
      </c>
      <c r="J41" s="15">
        <f t="shared" si="15"/>
        <v>-453688220</v>
      </c>
      <c r="K41" s="15">
        <f t="shared" si="15"/>
        <v>-238023012</v>
      </c>
      <c r="L41" s="15">
        <f t="shared" si="15"/>
        <v>-1607218473</v>
      </c>
      <c r="M41" s="15">
        <f t="shared" si="15"/>
        <v>-221701676</v>
      </c>
      <c r="N41" s="15">
        <f t="shared" si="15"/>
        <v>-88685795</v>
      </c>
      <c r="O41" s="15">
        <f t="shared" si="15"/>
        <v>-1848703869</v>
      </c>
      <c r="P41" s="15">
        <f t="shared" si="15"/>
        <v>-384587721</v>
      </c>
      <c r="Q41" s="15">
        <f t="shared" si="15"/>
        <v>-686141110</v>
      </c>
      <c r="R41" s="15">
        <f t="shared" si="15"/>
        <v>-327985788</v>
      </c>
      <c r="S41" s="15">
        <f t="shared" si="15"/>
        <v>-265172975</v>
      </c>
      <c r="T41" s="15">
        <f t="shared" si="15"/>
        <v>-264728175</v>
      </c>
      <c r="U41" s="15">
        <f t="shared" si="15"/>
        <v>-574660219</v>
      </c>
      <c r="V41" s="15">
        <f t="shared" si="15"/>
        <v>-177720629</v>
      </c>
      <c r="W41" s="15">
        <f t="shared" si="15"/>
        <v>-44335096</v>
      </c>
      <c r="X41" s="15">
        <f t="shared" si="15"/>
        <v>-222474224</v>
      </c>
      <c r="Y41" s="15">
        <f t="shared" si="15"/>
        <v>-283378620</v>
      </c>
      <c r="Z41" s="15">
        <f t="shared" si="15"/>
        <v>-176872779</v>
      </c>
      <c r="AA41" s="15">
        <f t="shared" si="15"/>
        <v>-422079570</v>
      </c>
      <c r="AB41" s="8">
        <f t="shared" si="15"/>
        <v>-466032587</v>
      </c>
    </row>
    <row r="42" spans="1:28" x14ac:dyDescent="0.25">
      <c r="A42" s="20" t="s">
        <v>125</v>
      </c>
      <c r="B42" s="17">
        <f>IF(B35=0,0,B37*100/B35)</f>
        <v>51.10201981752293</v>
      </c>
      <c r="C42" s="17">
        <f t="shared" ref="C42:AB42" si="16">IF(C35=0,0,C37*100/C35)</f>
        <v>77.863066279627859</v>
      </c>
      <c r="D42" s="17">
        <f t="shared" si="16"/>
        <v>66.289518532991579</v>
      </c>
      <c r="E42" s="17">
        <f t="shared" si="16"/>
        <v>53.226849117330239</v>
      </c>
      <c r="F42" s="17">
        <f t="shared" si="16"/>
        <v>84.411182635136825</v>
      </c>
      <c r="G42" s="17">
        <f t="shared" si="16"/>
        <v>68.146118145370664</v>
      </c>
      <c r="H42" s="17">
        <f t="shared" si="16"/>
        <v>60.923042690762308</v>
      </c>
      <c r="I42" s="17">
        <f t="shared" si="16"/>
        <v>65.781933958239122</v>
      </c>
      <c r="J42" s="17">
        <f t="shared" si="16"/>
        <v>77.66639226979045</v>
      </c>
      <c r="K42" s="17">
        <f t="shared" si="16"/>
        <v>73.682560649274521</v>
      </c>
      <c r="L42" s="17">
        <f t="shared" si="16"/>
        <v>62.260226237412212</v>
      </c>
      <c r="M42" s="17">
        <f t="shared" si="16"/>
        <v>62.907124757128322</v>
      </c>
      <c r="N42" s="17">
        <f t="shared" si="16"/>
        <v>71.787334667633829</v>
      </c>
      <c r="O42" s="17">
        <f t="shared" si="16"/>
        <v>67.771549075640749</v>
      </c>
      <c r="P42" s="17">
        <f t="shared" si="16"/>
        <v>36.359279760818239</v>
      </c>
      <c r="Q42" s="17">
        <f t="shared" si="16"/>
        <v>50.61483573375402</v>
      </c>
      <c r="R42" s="17">
        <f t="shared" si="16"/>
        <v>60.354845432163209</v>
      </c>
      <c r="S42" s="17">
        <f t="shared" si="16"/>
        <v>68.887876028224284</v>
      </c>
      <c r="T42" s="17">
        <f t="shared" si="16"/>
        <v>66.904208976835704</v>
      </c>
      <c r="U42" s="17">
        <f t="shared" si="16"/>
        <v>67.728115146671882</v>
      </c>
      <c r="V42" s="17">
        <f t="shared" si="16"/>
        <v>80.565260215489204</v>
      </c>
      <c r="W42" s="17">
        <f t="shared" si="16"/>
        <v>76.424279082182622</v>
      </c>
      <c r="X42" s="17">
        <f t="shared" si="16"/>
        <v>62.491036274992723</v>
      </c>
      <c r="Y42" s="17">
        <f t="shared" si="16"/>
        <v>71.685563956750599</v>
      </c>
      <c r="Z42" s="17">
        <f t="shared" si="16"/>
        <v>72.830842296886729</v>
      </c>
      <c r="AA42" s="17">
        <f t="shared" si="16"/>
        <v>61.361761065711597</v>
      </c>
      <c r="AB42" s="10">
        <f t="shared" si="16"/>
        <v>72.162583071334041</v>
      </c>
    </row>
    <row r="43" spans="1:28" x14ac:dyDescent="0.25">
      <c r="A43" s="20" t="s">
        <v>126</v>
      </c>
      <c r="B43" s="17">
        <f>IF(B36=0,0,B37*100/B36)</f>
        <v>52.957906807997297</v>
      </c>
      <c r="C43" s="17">
        <f t="shared" ref="C43:AB43" si="17">IF(C36=0,0,C37*100/C36)</f>
        <v>74.665423710158848</v>
      </c>
      <c r="D43" s="17">
        <f t="shared" si="17"/>
        <v>64.624373414114302</v>
      </c>
      <c r="E43" s="17">
        <f t="shared" si="17"/>
        <v>53.763725081948699</v>
      </c>
      <c r="F43" s="17">
        <f t="shared" si="17"/>
        <v>65.295527128411507</v>
      </c>
      <c r="G43" s="17">
        <f t="shared" si="17"/>
        <v>63.340505369764202</v>
      </c>
      <c r="H43" s="17">
        <f t="shared" si="17"/>
        <v>56.197886315624672</v>
      </c>
      <c r="I43" s="17">
        <f t="shared" si="17"/>
        <v>61.769286673270216</v>
      </c>
      <c r="J43" s="17">
        <f t="shared" si="17"/>
        <v>69.989917547740617</v>
      </c>
      <c r="K43" s="17">
        <f t="shared" si="17"/>
        <v>62.810961800430519</v>
      </c>
      <c r="L43" s="17">
        <f t="shared" si="17"/>
        <v>43.386120300133712</v>
      </c>
      <c r="M43" s="17">
        <f t="shared" si="17"/>
        <v>53.191678149661982</v>
      </c>
      <c r="N43" s="17">
        <f t="shared" si="17"/>
        <v>69.78368250961833</v>
      </c>
      <c r="O43" s="17">
        <f t="shared" si="17"/>
        <v>67.726234183271188</v>
      </c>
      <c r="P43" s="17">
        <f t="shared" si="17"/>
        <v>37.6499137422405</v>
      </c>
      <c r="Q43" s="17">
        <f t="shared" si="17"/>
        <v>47.124942878169634</v>
      </c>
      <c r="R43" s="17">
        <f t="shared" si="17"/>
        <v>52.532059293401936</v>
      </c>
      <c r="S43" s="17">
        <f t="shared" si="17"/>
        <v>70.075222184017093</v>
      </c>
      <c r="T43" s="17">
        <f t="shared" si="17"/>
        <v>61.339563015087649</v>
      </c>
      <c r="U43" s="17">
        <f t="shared" si="17"/>
        <v>65.833372837948318</v>
      </c>
      <c r="V43" s="17">
        <f t="shared" si="17"/>
        <v>81.611816157935252</v>
      </c>
      <c r="W43" s="17">
        <f t="shared" si="17"/>
        <v>77.417698334180528</v>
      </c>
      <c r="X43" s="17">
        <f t="shared" si="17"/>
        <v>56.171055454764776</v>
      </c>
      <c r="Y43" s="17">
        <f t="shared" si="17"/>
        <v>65.582546917582405</v>
      </c>
      <c r="Z43" s="17">
        <f t="shared" si="17"/>
        <v>65.425105904010536</v>
      </c>
      <c r="AA43" s="17">
        <f t="shared" si="17"/>
        <v>59.200703737539683</v>
      </c>
      <c r="AB43" s="10">
        <f t="shared" si="17"/>
        <v>68.645164950373555</v>
      </c>
    </row>
    <row r="44" spans="1:28" x14ac:dyDescent="0.25">
      <c r="A44" s="20" t="s">
        <v>111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6"/>
    </row>
    <row r="45" spans="1:28" x14ac:dyDescent="0.25">
      <c r="A45" s="2" t="s">
        <v>132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6"/>
    </row>
    <row r="46" spans="1:28" x14ac:dyDescent="0.25">
      <c r="A46" s="20" t="s">
        <v>128</v>
      </c>
      <c r="B46" s="16">
        <v>253668459</v>
      </c>
      <c r="C46" s="16">
        <v>195522036</v>
      </c>
      <c r="D46" s="16">
        <v>524945794</v>
      </c>
      <c r="E46" s="16">
        <v>243040677</v>
      </c>
      <c r="F46" s="16">
        <v>137697846</v>
      </c>
      <c r="G46" s="16">
        <v>582605376</v>
      </c>
      <c r="H46" s="16">
        <v>195204421</v>
      </c>
      <c r="I46" s="16">
        <v>431060440</v>
      </c>
      <c r="J46" s="16">
        <v>435457920</v>
      </c>
      <c r="K46" s="16">
        <v>205965051</v>
      </c>
      <c r="L46" s="16">
        <v>825499516</v>
      </c>
      <c r="M46" s="16">
        <v>174413949</v>
      </c>
      <c r="N46" s="16">
        <v>137654221</v>
      </c>
      <c r="O46" s="16">
        <v>1441115632</v>
      </c>
      <c r="P46" s="16">
        <v>188149490</v>
      </c>
      <c r="Q46" s="16">
        <v>515840000</v>
      </c>
      <c r="R46" s="16">
        <v>195298283</v>
      </c>
      <c r="S46" s="16">
        <v>289920129</v>
      </c>
      <c r="T46" s="16">
        <v>191540330</v>
      </c>
      <c r="U46" s="16">
        <v>444415376</v>
      </c>
      <c r="V46" s="16">
        <v>281520084</v>
      </c>
      <c r="W46" s="16">
        <v>147348869</v>
      </c>
      <c r="X46" s="16">
        <v>140390789</v>
      </c>
      <c r="Y46" s="16">
        <v>240433658</v>
      </c>
      <c r="Z46" s="16">
        <v>172883612</v>
      </c>
      <c r="AA46" s="16">
        <v>329232778</v>
      </c>
      <c r="AB46" s="9">
        <v>487318567</v>
      </c>
    </row>
    <row r="47" spans="1:28" x14ac:dyDescent="0.25">
      <c r="A47" s="20" t="s">
        <v>129</v>
      </c>
      <c r="B47" s="16">
        <v>245478274</v>
      </c>
      <c r="C47" s="16">
        <v>195116036</v>
      </c>
      <c r="D47" s="16">
        <v>522067475</v>
      </c>
      <c r="E47" s="16">
        <v>238364997</v>
      </c>
      <c r="F47" s="16">
        <v>131014275</v>
      </c>
      <c r="G47" s="16">
        <v>614451989</v>
      </c>
      <c r="H47" s="16">
        <v>196217276</v>
      </c>
      <c r="I47" s="16">
        <v>439173889</v>
      </c>
      <c r="J47" s="16">
        <v>463505165</v>
      </c>
      <c r="K47" s="16">
        <v>204792850</v>
      </c>
      <c r="L47" s="16">
        <v>825309324</v>
      </c>
      <c r="M47" s="16">
        <v>173063949</v>
      </c>
      <c r="N47" s="16">
        <v>142396672</v>
      </c>
      <c r="O47" s="16">
        <v>1297027556</v>
      </c>
      <c r="P47" s="16">
        <v>187378857</v>
      </c>
      <c r="Q47" s="16">
        <v>485665000</v>
      </c>
      <c r="R47" s="16">
        <v>189635123</v>
      </c>
      <c r="S47" s="16">
        <v>291920129</v>
      </c>
      <c r="T47" s="16">
        <v>204348052</v>
      </c>
      <c r="U47" s="16">
        <v>447290303</v>
      </c>
      <c r="V47" s="16">
        <v>287381314</v>
      </c>
      <c r="W47" s="16">
        <v>143194031</v>
      </c>
      <c r="X47" s="16">
        <v>141942789</v>
      </c>
      <c r="Y47" s="16">
        <v>250881530</v>
      </c>
      <c r="Z47" s="16">
        <v>178780121</v>
      </c>
      <c r="AA47" s="16">
        <v>335600769</v>
      </c>
      <c r="AB47" s="9">
        <v>470497854</v>
      </c>
    </row>
    <row r="48" spans="1:28" x14ac:dyDescent="0.25">
      <c r="A48" s="20" t="s">
        <v>130</v>
      </c>
      <c r="B48" s="16">
        <v>171413192</v>
      </c>
      <c r="C48" s="16">
        <v>144698635</v>
      </c>
      <c r="D48" s="16">
        <v>383503112</v>
      </c>
      <c r="E48" s="16">
        <v>156144587</v>
      </c>
      <c r="F48" s="16">
        <v>95115792</v>
      </c>
      <c r="G48" s="16">
        <v>418244904</v>
      </c>
      <c r="H48" s="16">
        <v>151261275</v>
      </c>
      <c r="I48" s="16">
        <v>313498980</v>
      </c>
      <c r="J48" s="16">
        <v>347483490</v>
      </c>
      <c r="K48" s="16">
        <v>148005767</v>
      </c>
      <c r="L48" s="16">
        <v>635822770</v>
      </c>
      <c r="M48" s="16">
        <v>126448983</v>
      </c>
      <c r="N48" s="16">
        <v>104675610</v>
      </c>
      <c r="O48" s="16">
        <v>920002594</v>
      </c>
      <c r="P48" s="16">
        <v>100172093</v>
      </c>
      <c r="Q48" s="16">
        <v>299819021</v>
      </c>
      <c r="R48" s="16">
        <v>130176593</v>
      </c>
      <c r="S48" s="16">
        <v>192364072</v>
      </c>
      <c r="T48" s="16">
        <v>135924350</v>
      </c>
      <c r="U48" s="16">
        <v>333971544</v>
      </c>
      <c r="V48" s="16">
        <v>229127987</v>
      </c>
      <c r="W48" s="16">
        <v>110727942</v>
      </c>
      <c r="X48" s="16">
        <v>106929774</v>
      </c>
      <c r="Y48" s="16">
        <v>190055644</v>
      </c>
      <c r="Z48" s="16">
        <v>120519292</v>
      </c>
      <c r="AA48" s="16">
        <v>260275071</v>
      </c>
      <c r="AB48" s="9">
        <v>337603344</v>
      </c>
    </row>
    <row r="49" spans="1:28" x14ac:dyDescent="0.25">
      <c r="A49" s="20" t="s">
        <v>111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6"/>
    </row>
    <row r="50" spans="1:28" x14ac:dyDescent="0.25">
      <c r="A50" s="20" t="s">
        <v>133</v>
      </c>
      <c r="B50" s="15">
        <f>+B47-B46</f>
        <v>-8190185</v>
      </c>
      <c r="C50" s="15">
        <f t="shared" ref="C50:AB50" si="18">+C47-C46</f>
        <v>-406000</v>
      </c>
      <c r="D50" s="15">
        <f t="shared" si="18"/>
        <v>-2878319</v>
      </c>
      <c r="E50" s="15">
        <f t="shared" si="18"/>
        <v>-4675680</v>
      </c>
      <c r="F50" s="15">
        <f t="shared" si="18"/>
        <v>-6683571</v>
      </c>
      <c r="G50" s="15">
        <f t="shared" si="18"/>
        <v>31846613</v>
      </c>
      <c r="H50" s="15">
        <f t="shared" si="18"/>
        <v>1012855</v>
      </c>
      <c r="I50" s="15">
        <f t="shared" si="18"/>
        <v>8113449</v>
      </c>
      <c r="J50" s="15">
        <f t="shared" si="18"/>
        <v>28047245</v>
      </c>
      <c r="K50" s="15">
        <f t="shared" si="18"/>
        <v>-1172201</v>
      </c>
      <c r="L50" s="15">
        <f t="shared" si="18"/>
        <v>-190192</v>
      </c>
      <c r="M50" s="15">
        <f t="shared" si="18"/>
        <v>-1350000</v>
      </c>
      <c r="N50" s="15">
        <f t="shared" si="18"/>
        <v>4742451</v>
      </c>
      <c r="O50" s="15">
        <f t="shared" si="18"/>
        <v>-144088076</v>
      </c>
      <c r="P50" s="15">
        <f t="shared" si="18"/>
        <v>-770633</v>
      </c>
      <c r="Q50" s="15">
        <f t="shared" si="18"/>
        <v>-30175000</v>
      </c>
      <c r="R50" s="15">
        <f t="shared" si="18"/>
        <v>-5663160</v>
      </c>
      <c r="S50" s="15">
        <f t="shared" si="18"/>
        <v>2000000</v>
      </c>
      <c r="T50" s="15">
        <f t="shared" si="18"/>
        <v>12807722</v>
      </c>
      <c r="U50" s="15">
        <f t="shared" si="18"/>
        <v>2874927</v>
      </c>
      <c r="V50" s="15">
        <f t="shared" si="18"/>
        <v>5861230</v>
      </c>
      <c r="W50" s="15">
        <f t="shared" si="18"/>
        <v>-4154838</v>
      </c>
      <c r="X50" s="15">
        <f t="shared" si="18"/>
        <v>1552000</v>
      </c>
      <c r="Y50" s="15">
        <f t="shared" si="18"/>
        <v>10447872</v>
      </c>
      <c r="Z50" s="15">
        <f t="shared" si="18"/>
        <v>5896509</v>
      </c>
      <c r="AA50" s="15">
        <f t="shared" si="18"/>
        <v>6367991</v>
      </c>
      <c r="AB50" s="8">
        <f t="shared" si="18"/>
        <v>-16820713</v>
      </c>
    </row>
    <row r="51" spans="1:28" x14ac:dyDescent="0.25">
      <c r="A51" s="20" t="s">
        <v>123</v>
      </c>
      <c r="B51" s="15">
        <f>+B48-B46</f>
        <v>-82255267</v>
      </c>
      <c r="C51" s="15">
        <f t="shared" ref="C51:AB51" si="19">+C48-C46</f>
        <v>-50823401</v>
      </c>
      <c r="D51" s="15">
        <f t="shared" si="19"/>
        <v>-141442682</v>
      </c>
      <c r="E51" s="15">
        <f t="shared" si="19"/>
        <v>-86896090</v>
      </c>
      <c r="F51" s="15">
        <f t="shared" si="19"/>
        <v>-42582054</v>
      </c>
      <c r="G51" s="15">
        <f t="shared" si="19"/>
        <v>-164360472</v>
      </c>
      <c r="H51" s="15">
        <f t="shared" si="19"/>
        <v>-43943146</v>
      </c>
      <c r="I51" s="15">
        <f t="shared" si="19"/>
        <v>-117561460</v>
      </c>
      <c r="J51" s="15">
        <f t="shared" si="19"/>
        <v>-87974430</v>
      </c>
      <c r="K51" s="15">
        <f t="shared" si="19"/>
        <v>-57959284</v>
      </c>
      <c r="L51" s="15">
        <f t="shared" si="19"/>
        <v>-189676746</v>
      </c>
      <c r="M51" s="15">
        <f t="shared" si="19"/>
        <v>-47964966</v>
      </c>
      <c r="N51" s="15">
        <f t="shared" si="19"/>
        <v>-32978611</v>
      </c>
      <c r="O51" s="15">
        <f t="shared" si="19"/>
        <v>-521113038</v>
      </c>
      <c r="P51" s="15">
        <f t="shared" si="19"/>
        <v>-87977397</v>
      </c>
      <c r="Q51" s="15">
        <f t="shared" si="19"/>
        <v>-216020979</v>
      </c>
      <c r="R51" s="15">
        <f t="shared" si="19"/>
        <v>-65121690</v>
      </c>
      <c r="S51" s="15">
        <f t="shared" si="19"/>
        <v>-97556057</v>
      </c>
      <c r="T51" s="15">
        <f t="shared" si="19"/>
        <v>-55615980</v>
      </c>
      <c r="U51" s="15">
        <f t="shared" si="19"/>
        <v>-110443832</v>
      </c>
      <c r="V51" s="15">
        <f t="shared" si="19"/>
        <v>-52392097</v>
      </c>
      <c r="W51" s="15">
        <f t="shared" si="19"/>
        <v>-36620927</v>
      </c>
      <c r="X51" s="15">
        <f t="shared" si="19"/>
        <v>-33461015</v>
      </c>
      <c r="Y51" s="15">
        <f t="shared" si="19"/>
        <v>-50378014</v>
      </c>
      <c r="Z51" s="15">
        <f t="shared" si="19"/>
        <v>-52364320</v>
      </c>
      <c r="AA51" s="15">
        <f t="shared" si="19"/>
        <v>-68957707</v>
      </c>
      <c r="AB51" s="8">
        <f t="shared" si="19"/>
        <v>-149715223</v>
      </c>
    </row>
    <row r="52" spans="1:28" x14ac:dyDescent="0.25">
      <c r="A52" s="20" t="s">
        <v>124</v>
      </c>
      <c r="B52" s="15">
        <f>+B48-B47</f>
        <v>-74065082</v>
      </c>
      <c r="C52" s="15">
        <f t="shared" ref="C52:AB52" si="20">+C48-C47</f>
        <v>-50417401</v>
      </c>
      <c r="D52" s="15">
        <f t="shared" si="20"/>
        <v>-138564363</v>
      </c>
      <c r="E52" s="15">
        <f t="shared" si="20"/>
        <v>-82220410</v>
      </c>
      <c r="F52" s="15">
        <f t="shared" si="20"/>
        <v>-35898483</v>
      </c>
      <c r="G52" s="15">
        <f t="shared" si="20"/>
        <v>-196207085</v>
      </c>
      <c r="H52" s="15">
        <f t="shared" si="20"/>
        <v>-44956001</v>
      </c>
      <c r="I52" s="15">
        <f t="shared" si="20"/>
        <v>-125674909</v>
      </c>
      <c r="J52" s="15">
        <f t="shared" si="20"/>
        <v>-116021675</v>
      </c>
      <c r="K52" s="15">
        <f t="shared" si="20"/>
        <v>-56787083</v>
      </c>
      <c r="L52" s="15">
        <f t="shared" si="20"/>
        <v>-189486554</v>
      </c>
      <c r="M52" s="15">
        <f t="shared" si="20"/>
        <v>-46614966</v>
      </c>
      <c r="N52" s="15">
        <f t="shared" si="20"/>
        <v>-37721062</v>
      </c>
      <c r="O52" s="15">
        <f t="shared" si="20"/>
        <v>-377024962</v>
      </c>
      <c r="P52" s="15">
        <f t="shared" si="20"/>
        <v>-87206764</v>
      </c>
      <c r="Q52" s="15">
        <f t="shared" si="20"/>
        <v>-185845979</v>
      </c>
      <c r="R52" s="15">
        <f t="shared" si="20"/>
        <v>-59458530</v>
      </c>
      <c r="S52" s="15">
        <f t="shared" si="20"/>
        <v>-99556057</v>
      </c>
      <c r="T52" s="15">
        <f t="shared" si="20"/>
        <v>-68423702</v>
      </c>
      <c r="U52" s="15">
        <f t="shared" si="20"/>
        <v>-113318759</v>
      </c>
      <c r="V52" s="15">
        <f t="shared" si="20"/>
        <v>-58253327</v>
      </c>
      <c r="W52" s="15">
        <f t="shared" si="20"/>
        <v>-32466089</v>
      </c>
      <c r="X52" s="15">
        <f t="shared" si="20"/>
        <v>-35013015</v>
      </c>
      <c r="Y52" s="15">
        <f t="shared" si="20"/>
        <v>-60825886</v>
      </c>
      <c r="Z52" s="15">
        <f t="shared" si="20"/>
        <v>-58260829</v>
      </c>
      <c r="AA52" s="15">
        <f t="shared" si="20"/>
        <v>-75325698</v>
      </c>
      <c r="AB52" s="8">
        <f t="shared" si="20"/>
        <v>-132894510</v>
      </c>
    </row>
    <row r="53" spans="1:28" x14ac:dyDescent="0.25">
      <c r="A53" s="20" t="s">
        <v>125</v>
      </c>
      <c r="B53" s="17">
        <f>IF(B46=0,0,B48*100/B46)</f>
        <v>67.573711243304402</v>
      </c>
      <c r="C53" s="17">
        <f t="shared" ref="C53:AB53" si="21">IF(C46=0,0,C48*100/C46)</f>
        <v>74.006305355780967</v>
      </c>
      <c r="D53" s="17">
        <f t="shared" si="21"/>
        <v>73.055754781416539</v>
      </c>
      <c r="E53" s="17">
        <f t="shared" si="21"/>
        <v>64.246277177708819</v>
      </c>
      <c r="F53" s="17">
        <f t="shared" si="21"/>
        <v>69.07572976849616</v>
      </c>
      <c r="G53" s="17">
        <f t="shared" si="21"/>
        <v>71.788713463570929</v>
      </c>
      <c r="H53" s="17">
        <f t="shared" si="21"/>
        <v>77.48865226776806</v>
      </c>
      <c r="I53" s="17">
        <f t="shared" si="21"/>
        <v>72.727383658774158</v>
      </c>
      <c r="J53" s="17">
        <f t="shared" si="21"/>
        <v>79.797260318517118</v>
      </c>
      <c r="K53" s="17">
        <f t="shared" si="21"/>
        <v>71.859651082260555</v>
      </c>
      <c r="L53" s="17">
        <f t="shared" si="21"/>
        <v>77.022791373750479</v>
      </c>
      <c r="M53" s="17">
        <f t="shared" si="21"/>
        <v>72.499352101706037</v>
      </c>
      <c r="N53" s="17">
        <f t="shared" si="21"/>
        <v>76.042426624898042</v>
      </c>
      <c r="O53" s="17">
        <f t="shared" si="21"/>
        <v>63.83960964486991</v>
      </c>
      <c r="P53" s="17">
        <f t="shared" si="21"/>
        <v>53.240693344425225</v>
      </c>
      <c r="Q53" s="17">
        <f t="shared" si="21"/>
        <v>58.122483909739451</v>
      </c>
      <c r="R53" s="17">
        <f t="shared" si="21"/>
        <v>66.655267522244429</v>
      </c>
      <c r="S53" s="17">
        <f t="shared" si="21"/>
        <v>66.350712750959076</v>
      </c>
      <c r="T53" s="17">
        <f t="shared" si="21"/>
        <v>70.96382782675586</v>
      </c>
      <c r="U53" s="17">
        <f t="shared" si="21"/>
        <v>75.14851241330588</v>
      </c>
      <c r="V53" s="17">
        <f t="shared" si="21"/>
        <v>81.389570415160861</v>
      </c>
      <c r="W53" s="17">
        <f t="shared" si="21"/>
        <v>75.146787858955335</v>
      </c>
      <c r="X53" s="17">
        <f t="shared" si="21"/>
        <v>76.165804581381764</v>
      </c>
      <c r="Y53" s="17">
        <f t="shared" si="21"/>
        <v>79.047020945794543</v>
      </c>
      <c r="Z53" s="17">
        <f t="shared" si="21"/>
        <v>69.711229772316415</v>
      </c>
      <c r="AA53" s="17">
        <f t="shared" si="21"/>
        <v>79.055029873119139</v>
      </c>
      <c r="AB53" s="10">
        <f t="shared" si="21"/>
        <v>69.277751118397262</v>
      </c>
    </row>
    <row r="54" spans="1:28" x14ac:dyDescent="0.25">
      <c r="A54" s="20" t="s">
        <v>126</v>
      </c>
      <c r="B54" s="17">
        <f>IF(B47=0,0,B48*100/B47)</f>
        <v>69.828253721549302</v>
      </c>
      <c r="C54" s="17">
        <f t="shared" ref="C54:AB54" si="22">IF(C47=0,0,C48*100/C47)</f>
        <v>74.160298644033546</v>
      </c>
      <c r="D54" s="17">
        <f t="shared" si="22"/>
        <v>73.458533688581156</v>
      </c>
      <c r="E54" s="17">
        <f t="shared" si="22"/>
        <v>65.506508491261414</v>
      </c>
      <c r="F54" s="17">
        <f t="shared" si="22"/>
        <v>72.599563673500469</v>
      </c>
      <c r="G54" s="17">
        <f t="shared" si="22"/>
        <v>68.067955102672798</v>
      </c>
      <c r="H54" s="17">
        <f t="shared" si="22"/>
        <v>77.088663181727185</v>
      </c>
      <c r="I54" s="17">
        <f t="shared" si="22"/>
        <v>71.383793037841556</v>
      </c>
      <c r="J54" s="17">
        <f t="shared" si="22"/>
        <v>74.968633844673548</v>
      </c>
      <c r="K54" s="17">
        <f t="shared" si="22"/>
        <v>72.270964049770299</v>
      </c>
      <c r="L54" s="17">
        <f t="shared" si="22"/>
        <v>77.040541226213023</v>
      </c>
      <c r="M54" s="17">
        <f t="shared" si="22"/>
        <v>73.064889441532387</v>
      </c>
      <c r="N54" s="17">
        <f t="shared" si="22"/>
        <v>73.50987107339138</v>
      </c>
      <c r="O54" s="17">
        <f t="shared" si="22"/>
        <v>70.931615118283574</v>
      </c>
      <c r="P54" s="17">
        <f t="shared" si="22"/>
        <v>53.459656336787241</v>
      </c>
      <c r="Q54" s="17">
        <f t="shared" si="22"/>
        <v>61.733709655832726</v>
      </c>
      <c r="R54" s="17">
        <f t="shared" si="22"/>
        <v>68.645824117718959</v>
      </c>
      <c r="S54" s="17">
        <f t="shared" si="22"/>
        <v>65.89613147231789</v>
      </c>
      <c r="T54" s="17">
        <f t="shared" si="22"/>
        <v>66.516097740926838</v>
      </c>
      <c r="U54" s="17">
        <f t="shared" si="22"/>
        <v>74.665500629017657</v>
      </c>
      <c r="V54" s="17">
        <f t="shared" si="22"/>
        <v>79.729605175373365</v>
      </c>
      <c r="W54" s="17">
        <f t="shared" si="22"/>
        <v>77.327205070440399</v>
      </c>
      <c r="X54" s="17">
        <f t="shared" si="22"/>
        <v>75.333008991390187</v>
      </c>
      <c r="Y54" s="17">
        <f t="shared" si="22"/>
        <v>75.755135900199591</v>
      </c>
      <c r="Z54" s="17">
        <f t="shared" si="22"/>
        <v>67.412020601552229</v>
      </c>
      <c r="AA54" s="17">
        <f t="shared" si="22"/>
        <v>77.554968594246574</v>
      </c>
      <c r="AB54" s="10">
        <f t="shared" si="22"/>
        <v>71.754491785630975</v>
      </c>
    </row>
    <row r="55" spans="1:28" x14ac:dyDescent="0.25">
      <c r="A55" s="20" t="s">
        <v>111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6"/>
    </row>
    <row r="56" spans="1:28" x14ac:dyDescent="0.25">
      <c r="A56" s="2" t="s">
        <v>134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6"/>
    </row>
    <row r="57" spans="1:28" x14ac:dyDescent="0.25">
      <c r="A57" s="20" t="s">
        <v>128</v>
      </c>
      <c r="B57" s="16">
        <v>136280699</v>
      </c>
      <c r="C57" s="16">
        <v>105895752</v>
      </c>
      <c r="D57" s="16">
        <v>272642599</v>
      </c>
      <c r="E57" s="16">
        <v>59318913</v>
      </c>
      <c r="F57" s="16">
        <v>194005580</v>
      </c>
      <c r="G57" s="16">
        <v>644467188</v>
      </c>
      <c r="H57" s="16">
        <v>132681500</v>
      </c>
      <c r="I57" s="16">
        <v>184337128</v>
      </c>
      <c r="J57" s="16">
        <v>272154816</v>
      </c>
      <c r="K57" s="16">
        <v>223119000</v>
      </c>
      <c r="L57" s="16">
        <v>786704023</v>
      </c>
      <c r="M57" s="16">
        <v>86964800</v>
      </c>
      <c r="N57" s="16">
        <v>64396800</v>
      </c>
      <c r="O57" s="16">
        <v>716060669</v>
      </c>
      <c r="P57" s="16">
        <v>246865699</v>
      </c>
      <c r="Q57" s="16">
        <v>393366000</v>
      </c>
      <c r="R57" s="16">
        <v>109479950</v>
      </c>
      <c r="S57" s="16">
        <v>157914047</v>
      </c>
      <c r="T57" s="16">
        <v>152010992</v>
      </c>
      <c r="U57" s="16">
        <v>440755800</v>
      </c>
      <c r="V57" s="16">
        <v>202997292</v>
      </c>
      <c r="W57" s="16">
        <v>100000</v>
      </c>
      <c r="X57" s="16">
        <v>149431968</v>
      </c>
      <c r="Y57" s="16">
        <v>98829145</v>
      </c>
      <c r="Z57" s="16">
        <v>161742930</v>
      </c>
      <c r="AA57" s="16">
        <v>289401068</v>
      </c>
      <c r="AB57" s="9">
        <v>453099537</v>
      </c>
    </row>
    <row r="58" spans="1:28" x14ac:dyDescent="0.25">
      <c r="A58" s="20" t="s">
        <v>129</v>
      </c>
      <c r="B58" s="16">
        <v>142392637</v>
      </c>
      <c r="C58" s="16">
        <v>140027257</v>
      </c>
      <c r="D58" s="16">
        <v>364152898</v>
      </c>
      <c r="E58" s="16">
        <v>71470837</v>
      </c>
      <c r="F58" s="16">
        <v>174228678</v>
      </c>
      <c r="G58" s="16">
        <v>628327419</v>
      </c>
      <c r="H58" s="16">
        <v>163632096</v>
      </c>
      <c r="I58" s="16">
        <v>208324127</v>
      </c>
      <c r="J58" s="16">
        <v>271545461</v>
      </c>
      <c r="K58" s="16">
        <v>235574359</v>
      </c>
      <c r="L58" s="16">
        <v>826944141</v>
      </c>
      <c r="M58" s="16">
        <v>98204823</v>
      </c>
      <c r="N58" s="16">
        <v>58277000</v>
      </c>
      <c r="O58" s="16">
        <v>955210349</v>
      </c>
      <c r="P58" s="16">
        <v>292608160</v>
      </c>
      <c r="Q58" s="16">
        <v>430571000</v>
      </c>
      <c r="R58" s="16">
        <v>127715950</v>
      </c>
      <c r="S58" s="16">
        <v>220667206</v>
      </c>
      <c r="T58" s="16">
        <v>171875488</v>
      </c>
      <c r="U58" s="16">
        <v>463332771</v>
      </c>
      <c r="V58" s="16">
        <v>264614502</v>
      </c>
      <c r="W58" s="16">
        <v>1200000</v>
      </c>
      <c r="X58" s="16">
        <v>148932678</v>
      </c>
      <c r="Y58" s="16">
        <v>142655917</v>
      </c>
      <c r="Z58" s="16">
        <v>143776349</v>
      </c>
      <c r="AA58" s="16">
        <v>201988679</v>
      </c>
      <c r="AB58" s="9">
        <v>456595438</v>
      </c>
    </row>
    <row r="59" spans="1:28" x14ac:dyDescent="0.25">
      <c r="A59" s="20" t="s">
        <v>130</v>
      </c>
      <c r="B59" s="16">
        <v>879485303</v>
      </c>
      <c r="C59" s="16">
        <v>88248716</v>
      </c>
      <c r="D59" s="16">
        <v>114134028</v>
      </c>
      <c r="E59" s="16">
        <v>34455452</v>
      </c>
      <c r="F59" s="16">
        <v>115791151</v>
      </c>
      <c r="G59" s="16">
        <v>369343073</v>
      </c>
      <c r="H59" s="16">
        <v>49520661</v>
      </c>
      <c r="I59" s="16">
        <v>111729474</v>
      </c>
      <c r="J59" s="16">
        <v>152657890</v>
      </c>
      <c r="K59" s="16">
        <v>179226000</v>
      </c>
      <c r="L59" s="16">
        <v>582029528</v>
      </c>
      <c r="M59" s="16">
        <v>51903541</v>
      </c>
      <c r="N59" s="16">
        <v>31011261</v>
      </c>
      <c r="O59" s="16">
        <v>517785365</v>
      </c>
      <c r="P59" s="16">
        <v>136172598</v>
      </c>
      <c r="Q59" s="16">
        <v>426493239</v>
      </c>
      <c r="R59" s="16">
        <v>36502583</v>
      </c>
      <c r="S59" s="16">
        <v>127837546</v>
      </c>
      <c r="T59" s="16">
        <v>107001971</v>
      </c>
      <c r="U59" s="16">
        <v>291457191</v>
      </c>
      <c r="V59" s="16">
        <v>66407584</v>
      </c>
      <c r="W59" s="16">
        <v>98700</v>
      </c>
      <c r="X59" s="16">
        <v>51280563</v>
      </c>
      <c r="Y59" s="16">
        <v>211006154</v>
      </c>
      <c r="Z59" s="16">
        <v>55269654</v>
      </c>
      <c r="AA59" s="16">
        <v>176695030</v>
      </c>
      <c r="AB59" s="9">
        <v>489203256</v>
      </c>
    </row>
    <row r="60" spans="1:28" x14ac:dyDescent="0.25">
      <c r="A60" s="20" t="s">
        <v>111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6"/>
    </row>
    <row r="61" spans="1:28" x14ac:dyDescent="0.25">
      <c r="A61" s="20" t="s">
        <v>135</v>
      </c>
      <c r="B61" s="15">
        <f>+B58-B57</f>
        <v>6111938</v>
      </c>
      <c r="C61" s="15">
        <f t="shared" ref="C61:AB61" si="23">+C58-C57</f>
        <v>34131505</v>
      </c>
      <c r="D61" s="15">
        <f t="shared" si="23"/>
        <v>91510299</v>
      </c>
      <c r="E61" s="15">
        <f t="shared" si="23"/>
        <v>12151924</v>
      </c>
      <c r="F61" s="15">
        <f t="shared" si="23"/>
        <v>-19776902</v>
      </c>
      <c r="G61" s="15">
        <f t="shared" si="23"/>
        <v>-16139769</v>
      </c>
      <c r="H61" s="15">
        <f t="shared" si="23"/>
        <v>30950596</v>
      </c>
      <c r="I61" s="15">
        <f t="shared" si="23"/>
        <v>23986999</v>
      </c>
      <c r="J61" s="15">
        <f t="shared" si="23"/>
        <v>-609355</v>
      </c>
      <c r="K61" s="15">
        <f t="shared" si="23"/>
        <v>12455359</v>
      </c>
      <c r="L61" s="15">
        <f t="shared" si="23"/>
        <v>40240118</v>
      </c>
      <c r="M61" s="15">
        <f t="shared" si="23"/>
        <v>11240023</v>
      </c>
      <c r="N61" s="15">
        <f t="shared" si="23"/>
        <v>-6119800</v>
      </c>
      <c r="O61" s="15">
        <f t="shared" si="23"/>
        <v>239149680</v>
      </c>
      <c r="P61" s="15">
        <f t="shared" si="23"/>
        <v>45742461</v>
      </c>
      <c r="Q61" s="15">
        <f t="shared" si="23"/>
        <v>37205000</v>
      </c>
      <c r="R61" s="15">
        <f t="shared" si="23"/>
        <v>18236000</v>
      </c>
      <c r="S61" s="15">
        <f t="shared" si="23"/>
        <v>62753159</v>
      </c>
      <c r="T61" s="15">
        <f t="shared" si="23"/>
        <v>19864496</v>
      </c>
      <c r="U61" s="15">
        <f t="shared" si="23"/>
        <v>22576971</v>
      </c>
      <c r="V61" s="15">
        <f t="shared" si="23"/>
        <v>61617210</v>
      </c>
      <c r="W61" s="15">
        <f t="shared" si="23"/>
        <v>1100000</v>
      </c>
      <c r="X61" s="15">
        <f t="shared" si="23"/>
        <v>-499290</v>
      </c>
      <c r="Y61" s="15">
        <f t="shared" si="23"/>
        <v>43826772</v>
      </c>
      <c r="Z61" s="15">
        <f t="shared" si="23"/>
        <v>-17966581</v>
      </c>
      <c r="AA61" s="15">
        <f t="shared" si="23"/>
        <v>-87412389</v>
      </c>
      <c r="AB61" s="8">
        <f t="shared" si="23"/>
        <v>3495901</v>
      </c>
    </row>
    <row r="62" spans="1:28" x14ac:dyDescent="0.25">
      <c r="A62" s="20" t="s">
        <v>123</v>
      </c>
      <c r="B62" s="15">
        <f>+B59-B57</f>
        <v>743204604</v>
      </c>
      <c r="C62" s="15">
        <f t="shared" ref="C62:AB62" si="24">+C59-C57</f>
        <v>-17647036</v>
      </c>
      <c r="D62" s="15">
        <f t="shared" si="24"/>
        <v>-158508571</v>
      </c>
      <c r="E62" s="15">
        <f t="shared" si="24"/>
        <v>-24863461</v>
      </c>
      <c r="F62" s="15">
        <f t="shared" si="24"/>
        <v>-78214429</v>
      </c>
      <c r="G62" s="15">
        <f t="shared" si="24"/>
        <v>-275124115</v>
      </c>
      <c r="H62" s="15">
        <f t="shared" si="24"/>
        <v>-83160839</v>
      </c>
      <c r="I62" s="15">
        <f t="shared" si="24"/>
        <v>-72607654</v>
      </c>
      <c r="J62" s="15">
        <f t="shared" si="24"/>
        <v>-119496926</v>
      </c>
      <c r="K62" s="15">
        <f t="shared" si="24"/>
        <v>-43893000</v>
      </c>
      <c r="L62" s="15">
        <f t="shared" si="24"/>
        <v>-204674495</v>
      </c>
      <c r="M62" s="15">
        <f t="shared" si="24"/>
        <v>-35061259</v>
      </c>
      <c r="N62" s="15">
        <f t="shared" si="24"/>
        <v>-33385539</v>
      </c>
      <c r="O62" s="15">
        <f t="shared" si="24"/>
        <v>-198275304</v>
      </c>
      <c r="P62" s="15">
        <f t="shared" si="24"/>
        <v>-110693101</v>
      </c>
      <c r="Q62" s="15">
        <f t="shared" si="24"/>
        <v>33127239</v>
      </c>
      <c r="R62" s="15">
        <f t="shared" si="24"/>
        <v>-72977367</v>
      </c>
      <c r="S62" s="15">
        <f t="shared" si="24"/>
        <v>-30076501</v>
      </c>
      <c r="T62" s="15">
        <f t="shared" si="24"/>
        <v>-45009021</v>
      </c>
      <c r="U62" s="15">
        <f t="shared" si="24"/>
        <v>-149298609</v>
      </c>
      <c r="V62" s="15">
        <f t="shared" si="24"/>
        <v>-136589708</v>
      </c>
      <c r="W62" s="15">
        <f t="shared" si="24"/>
        <v>-1300</v>
      </c>
      <c r="X62" s="15">
        <f t="shared" si="24"/>
        <v>-98151405</v>
      </c>
      <c r="Y62" s="15">
        <f t="shared" si="24"/>
        <v>112177009</v>
      </c>
      <c r="Z62" s="15">
        <f t="shared" si="24"/>
        <v>-106473276</v>
      </c>
      <c r="AA62" s="15">
        <f t="shared" si="24"/>
        <v>-112706038</v>
      </c>
      <c r="AB62" s="8">
        <f t="shared" si="24"/>
        <v>36103719</v>
      </c>
    </row>
    <row r="63" spans="1:28" x14ac:dyDescent="0.25">
      <c r="A63" s="20" t="s">
        <v>124</v>
      </c>
      <c r="B63" s="15">
        <f>+B59-B58</f>
        <v>737092666</v>
      </c>
      <c r="C63" s="15">
        <f t="shared" ref="C63:AB63" si="25">+C59-C58</f>
        <v>-51778541</v>
      </c>
      <c r="D63" s="15">
        <f t="shared" si="25"/>
        <v>-250018870</v>
      </c>
      <c r="E63" s="15">
        <f t="shared" si="25"/>
        <v>-37015385</v>
      </c>
      <c r="F63" s="15">
        <f t="shared" si="25"/>
        <v>-58437527</v>
      </c>
      <c r="G63" s="15">
        <f t="shared" si="25"/>
        <v>-258984346</v>
      </c>
      <c r="H63" s="15">
        <f t="shared" si="25"/>
        <v>-114111435</v>
      </c>
      <c r="I63" s="15">
        <f t="shared" si="25"/>
        <v>-96594653</v>
      </c>
      <c r="J63" s="15">
        <f t="shared" si="25"/>
        <v>-118887571</v>
      </c>
      <c r="K63" s="15">
        <f t="shared" si="25"/>
        <v>-56348359</v>
      </c>
      <c r="L63" s="15">
        <f t="shared" si="25"/>
        <v>-244914613</v>
      </c>
      <c r="M63" s="15">
        <f t="shared" si="25"/>
        <v>-46301282</v>
      </c>
      <c r="N63" s="15">
        <f t="shared" si="25"/>
        <v>-27265739</v>
      </c>
      <c r="O63" s="15">
        <f t="shared" si="25"/>
        <v>-437424984</v>
      </c>
      <c r="P63" s="15">
        <f t="shared" si="25"/>
        <v>-156435562</v>
      </c>
      <c r="Q63" s="15">
        <f t="shared" si="25"/>
        <v>-4077761</v>
      </c>
      <c r="R63" s="15">
        <f t="shared" si="25"/>
        <v>-91213367</v>
      </c>
      <c r="S63" s="15">
        <f t="shared" si="25"/>
        <v>-92829660</v>
      </c>
      <c r="T63" s="15">
        <f t="shared" si="25"/>
        <v>-64873517</v>
      </c>
      <c r="U63" s="15">
        <f t="shared" si="25"/>
        <v>-171875580</v>
      </c>
      <c r="V63" s="15">
        <f t="shared" si="25"/>
        <v>-198206918</v>
      </c>
      <c r="W63" s="15">
        <f t="shared" si="25"/>
        <v>-1101300</v>
      </c>
      <c r="X63" s="15">
        <f t="shared" si="25"/>
        <v>-97652115</v>
      </c>
      <c r="Y63" s="15">
        <f t="shared" si="25"/>
        <v>68350237</v>
      </c>
      <c r="Z63" s="15">
        <f t="shared" si="25"/>
        <v>-88506695</v>
      </c>
      <c r="AA63" s="15">
        <f t="shared" si="25"/>
        <v>-25293649</v>
      </c>
      <c r="AB63" s="8">
        <f t="shared" si="25"/>
        <v>32607818</v>
      </c>
    </row>
    <row r="64" spans="1:28" x14ac:dyDescent="0.25">
      <c r="A64" s="20" t="s">
        <v>125</v>
      </c>
      <c r="B64" s="17">
        <f>IF(B57=0,0,B59*100/B57)</f>
        <v>645.34839449275205</v>
      </c>
      <c r="C64" s="17">
        <f t="shared" ref="C64:AB64" si="26">IF(C57=0,0,C59*100/C57)</f>
        <v>83.335463730405351</v>
      </c>
      <c r="D64" s="17">
        <f t="shared" si="26"/>
        <v>41.862140552731454</v>
      </c>
      <c r="E64" s="17">
        <f t="shared" si="26"/>
        <v>58.085103481245518</v>
      </c>
      <c r="F64" s="17">
        <f t="shared" si="26"/>
        <v>59.684443612395064</v>
      </c>
      <c r="G64" s="17">
        <f t="shared" si="26"/>
        <v>57.309833592334883</v>
      </c>
      <c r="H64" s="17">
        <f t="shared" si="26"/>
        <v>37.32295836269563</v>
      </c>
      <c r="I64" s="17">
        <f t="shared" si="26"/>
        <v>60.611486797168716</v>
      </c>
      <c r="J64" s="17">
        <f t="shared" si="26"/>
        <v>56.09229784858924</v>
      </c>
      <c r="K64" s="17">
        <f t="shared" si="26"/>
        <v>80.327538219515148</v>
      </c>
      <c r="L64" s="17">
        <f t="shared" si="26"/>
        <v>73.983291172263392</v>
      </c>
      <c r="M64" s="17">
        <f t="shared" si="26"/>
        <v>59.683390291244272</v>
      </c>
      <c r="N64" s="17">
        <f t="shared" si="26"/>
        <v>48.156524858378056</v>
      </c>
      <c r="O64" s="17">
        <f t="shared" si="26"/>
        <v>72.310264676749057</v>
      </c>
      <c r="P64" s="17">
        <f t="shared" si="26"/>
        <v>55.160598880932419</v>
      </c>
      <c r="Q64" s="17">
        <f t="shared" si="26"/>
        <v>108.42147999572917</v>
      </c>
      <c r="R64" s="17">
        <f t="shared" si="26"/>
        <v>33.34179728799657</v>
      </c>
      <c r="S64" s="17">
        <f t="shared" si="26"/>
        <v>80.95387866286525</v>
      </c>
      <c r="T64" s="17">
        <f t="shared" si="26"/>
        <v>70.390943176004015</v>
      </c>
      <c r="U64" s="17">
        <f t="shared" si="26"/>
        <v>66.126683074845531</v>
      </c>
      <c r="V64" s="17">
        <f t="shared" si="26"/>
        <v>32.713531961795823</v>
      </c>
      <c r="W64" s="17">
        <f t="shared" si="26"/>
        <v>98.7</v>
      </c>
      <c r="X64" s="17">
        <f t="shared" si="26"/>
        <v>34.316996347127009</v>
      </c>
      <c r="Y64" s="17">
        <f t="shared" si="26"/>
        <v>213.50599967246504</v>
      </c>
      <c r="Z64" s="17">
        <f t="shared" si="26"/>
        <v>34.17129515336466</v>
      </c>
      <c r="AA64" s="17">
        <f t="shared" si="26"/>
        <v>61.05541739051219</v>
      </c>
      <c r="AB64" s="10">
        <f t="shared" si="26"/>
        <v>107.96816506126777</v>
      </c>
    </row>
    <row r="65" spans="1:28" x14ac:dyDescent="0.25">
      <c r="A65" s="20" t="s">
        <v>126</v>
      </c>
      <c r="B65" s="17">
        <f>IF(B58=0,0,B59*100/B58)</f>
        <v>617.64801996047026</v>
      </c>
      <c r="C65" s="17">
        <f t="shared" ref="C65:AB65" si="27">IF(C58=0,0,C59*100/C58)</f>
        <v>63.022527106990317</v>
      </c>
      <c r="D65" s="17">
        <f t="shared" si="27"/>
        <v>31.342336866422521</v>
      </c>
      <c r="E65" s="17">
        <f t="shared" si="27"/>
        <v>48.209106603858579</v>
      </c>
      <c r="F65" s="17">
        <f t="shared" si="27"/>
        <v>66.459294950283677</v>
      </c>
      <c r="G65" s="17">
        <f t="shared" si="27"/>
        <v>58.781944227075023</v>
      </c>
      <c r="H65" s="17">
        <f t="shared" si="27"/>
        <v>30.263415436541251</v>
      </c>
      <c r="I65" s="17">
        <f t="shared" si="27"/>
        <v>53.63251756240409</v>
      </c>
      <c r="J65" s="17">
        <f t="shared" si="27"/>
        <v>56.218170407937698</v>
      </c>
      <c r="K65" s="17">
        <f t="shared" si="27"/>
        <v>76.080436241365305</v>
      </c>
      <c r="L65" s="17">
        <f t="shared" si="27"/>
        <v>70.383173317627993</v>
      </c>
      <c r="M65" s="17">
        <f t="shared" si="27"/>
        <v>52.852333942906249</v>
      </c>
      <c r="N65" s="17">
        <f t="shared" si="27"/>
        <v>53.213550800487326</v>
      </c>
      <c r="O65" s="17">
        <f t="shared" si="27"/>
        <v>54.206423280700868</v>
      </c>
      <c r="P65" s="17">
        <f t="shared" si="27"/>
        <v>46.537525816094806</v>
      </c>
      <c r="Q65" s="17">
        <f t="shared" si="27"/>
        <v>99.052941094500099</v>
      </c>
      <c r="R65" s="17">
        <f t="shared" si="27"/>
        <v>28.581068378695065</v>
      </c>
      <c r="S65" s="17">
        <f t="shared" si="27"/>
        <v>57.932281065814557</v>
      </c>
      <c r="T65" s="17">
        <f t="shared" si="27"/>
        <v>62.255515457794658</v>
      </c>
      <c r="U65" s="17">
        <f t="shared" si="27"/>
        <v>62.904506057483253</v>
      </c>
      <c r="V65" s="17">
        <f t="shared" si="27"/>
        <v>25.095973009068111</v>
      </c>
      <c r="W65" s="17">
        <f t="shared" si="27"/>
        <v>8.2249999999999996</v>
      </c>
      <c r="X65" s="17">
        <f t="shared" si="27"/>
        <v>34.432042509837899</v>
      </c>
      <c r="Y65" s="17">
        <f t="shared" si="27"/>
        <v>147.91265475514766</v>
      </c>
      <c r="Z65" s="17">
        <f t="shared" si="27"/>
        <v>38.441408746580429</v>
      </c>
      <c r="AA65" s="17">
        <f t="shared" si="27"/>
        <v>87.477689776861212</v>
      </c>
      <c r="AB65" s="10">
        <f t="shared" si="27"/>
        <v>107.1415120008273</v>
      </c>
    </row>
    <row r="66" spans="1:28" x14ac:dyDescent="0.25">
      <c r="A66" s="20" t="s">
        <v>111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6"/>
    </row>
    <row r="67" spans="1:28" x14ac:dyDescent="0.25">
      <c r="A67" s="2" t="s">
        <v>136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6"/>
    </row>
    <row r="68" spans="1:28" x14ac:dyDescent="0.25">
      <c r="A68" s="20" t="s">
        <v>128</v>
      </c>
      <c r="B68" s="16">
        <v>102192000</v>
      </c>
      <c r="C68" s="16">
        <v>102267000</v>
      </c>
      <c r="D68" s="16">
        <v>139655000</v>
      </c>
      <c r="E68" s="16">
        <v>59696000</v>
      </c>
      <c r="F68" s="16">
        <v>51222000</v>
      </c>
      <c r="G68" s="16">
        <v>557347000</v>
      </c>
      <c r="H68" s="16">
        <v>40228000</v>
      </c>
      <c r="I68" s="16">
        <v>162034000</v>
      </c>
      <c r="J68" s="16">
        <v>137917000</v>
      </c>
      <c r="K68" s="16">
        <v>116169000</v>
      </c>
      <c r="L68" s="16">
        <v>712560000</v>
      </c>
      <c r="M68" s="16">
        <v>74410000</v>
      </c>
      <c r="N68" s="16">
        <v>72505000</v>
      </c>
      <c r="O68" s="16">
        <v>924098000</v>
      </c>
      <c r="P68" s="16">
        <v>70643000</v>
      </c>
      <c r="Q68" s="16">
        <v>438408000</v>
      </c>
      <c r="R68" s="16">
        <v>69234000</v>
      </c>
      <c r="S68" s="16">
        <v>59944000</v>
      </c>
      <c r="T68" s="16">
        <v>145293000</v>
      </c>
      <c r="U68" s="16">
        <v>285208000</v>
      </c>
      <c r="V68" s="16">
        <v>67080000</v>
      </c>
      <c r="W68" s="16">
        <v>3600000</v>
      </c>
      <c r="X68" s="16">
        <v>58340000</v>
      </c>
      <c r="Y68" s="16">
        <v>97752000</v>
      </c>
      <c r="Z68" s="16">
        <v>95792000</v>
      </c>
      <c r="AA68" s="16">
        <v>194943000</v>
      </c>
      <c r="AB68" s="9">
        <v>439431000</v>
      </c>
    </row>
    <row r="69" spans="1:28" x14ac:dyDescent="0.25">
      <c r="A69" s="20" t="s">
        <v>129</v>
      </c>
      <c r="B69" s="16">
        <v>125192000</v>
      </c>
      <c r="C69" s="16">
        <v>124255000</v>
      </c>
      <c r="D69" s="16">
        <v>159655000</v>
      </c>
      <c r="E69" s="16">
        <v>74696000</v>
      </c>
      <c r="F69" s="16">
        <v>73222000</v>
      </c>
      <c r="G69" s="16">
        <v>557347000</v>
      </c>
      <c r="H69" s="16">
        <v>55228000</v>
      </c>
      <c r="I69" s="16">
        <v>181543000</v>
      </c>
      <c r="J69" s="16">
        <v>162417000</v>
      </c>
      <c r="K69" s="16">
        <v>116169000</v>
      </c>
      <c r="L69" s="16">
        <v>712560000</v>
      </c>
      <c r="M69" s="16">
        <v>74410000</v>
      </c>
      <c r="N69" s="16">
        <v>91109000</v>
      </c>
      <c r="O69" s="16">
        <v>954098000</v>
      </c>
      <c r="P69" s="16">
        <v>88643000</v>
      </c>
      <c r="Q69" s="16">
        <v>438408000</v>
      </c>
      <c r="R69" s="16">
        <v>109234000</v>
      </c>
      <c r="S69" s="16">
        <v>59944000</v>
      </c>
      <c r="T69" s="16">
        <v>165963000</v>
      </c>
      <c r="U69" s="16">
        <v>309189000</v>
      </c>
      <c r="V69" s="16">
        <v>97184000</v>
      </c>
      <c r="W69" s="16">
        <v>3600000</v>
      </c>
      <c r="X69" s="16">
        <v>73140000</v>
      </c>
      <c r="Y69" s="16">
        <v>117752000</v>
      </c>
      <c r="Z69" s="16">
        <v>95792000</v>
      </c>
      <c r="AA69" s="16">
        <v>224943000</v>
      </c>
      <c r="AB69" s="9">
        <v>439431000</v>
      </c>
    </row>
    <row r="70" spans="1:28" x14ac:dyDescent="0.25">
      <c r="A70" s="20" t="s">
        <v>130</v>
      </c>
      <c r="B70" s="16">
        <v>82937247</v>
      </c>
      <c r="C70" s="16">
        <v>94435218</v>
      </c>
      <c r="D70" s="16">
        <v>96785871</v>
      </c>
      <c r="E70" s="16">
        <v>32396132</v>
      </c>
      <c r="F70" s="16">
        <v>47707873</v>
      </c>
      <c r="G70" s="16">
        <v>438017855</v>
      </c>
      <c r="H70" s="16">
        <v>-30735697</v>
      </c>
      <c r="I70" s="16">
        <v>149895495</v>
      </c>
      <c r="J70" s="16">
        <v>97438653</v>
      </c>
      <c r="K70" s="16">
        <v>65625676</v>
      </c>
      <c r="L70" s="16">
        <v>703429642</v>
      </c>
      <c r="M70" s="16">
        <v>46043737</v>
      </c>
      <c r="N70" s="16">
        <v>37783746</v>
      </c>
      <c r="O70" s="16">
        <v>668838742</v>
      </c>
      <c r="P70" s="16">
        <v>46540646</v>
      </c>
      <c r="Q70" s="16">
        <v>397198367</v>
      </c>
      <c r="R70" s="16">
        <v>42444594</v>
      </c>
      <c r="S70" s="16">
        <v>148668771</v>
      </c>
      <c r="T70" s="16">
        <v>119156286</v>
      </c>
      <c r="U70" s="16">
        <v>277408023</v>
      </c>
      <c r="V70" s="16">
        <v>73143035</v>
      </c>
      <c r="W70" s="16">
        <v>2398275</v>
      </c>
      <c r="X70" s="16">
        <v>17486115</v>
      </c>
      <c r="Y70" s="16">
        <v>83334257</v>
      </c>
      <c r="Z70" s="16">
        <v>62248699</v>
      </c>
      <c r="AA70" s="16">
        <v>161198079</v>
      </c>
      <c r="AB70" s="9">
        <v>466280398</v>
      </c>
    </row>
    <row r="71" spans="1:28" x14ac:dyDescent="0.25">
      <c r="A71" s="20" t="s">
        <v>111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6"/>
    </row>
    <row r="72" spans="1:28" x14ac:dyDescent="0.25">
      <c r="A72" s="20" t="s">
        <v>137</v>
      </c>
      <c r="B72" s="15">
        <f>+B69-B68</f>
        <v>23000000</v>
      </c>
      <c r="C72" s="15">
        <f t="shared" ref="C72:AB72" si="28">+C69-C68</f>
        <v>21988000</v>
      </c>
      <c r="D72" s="15">
        <f t="shared" si="28"/>
        <v>20000000</v>
      </c>
      <c r="E72" s="15">
        <f t="shared" si="28"/>
        <v>15000000</v>
      </c>
      <c r="F72" s="15">
        <f t="shared" si="28"/>
        <v>22000000</v>
      </c>
      <c r="G72" s="15">
        <f t="shared" si="28"/>
        <v>0</v>
      </c>
      <c r="H72" s="15">
        <f t="shared" si="28"/>
        <v>15000000</v>
      </c>
      <c r="I72" s="15">
        <f t="shared" si="28"/>
        <v>19509000</v>
      </c>
      <c r="J72" s="15">
        <f t="shared" si="28"/>
        <v>24500000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18604000</v>
      </c>
      <c r="O72" s="15">
        <f t="shared" si="28"/>
        <v>30000000</v>
      </c>
      <c r="P72" s="15">
        <f t="shared" si="28"/>
        <v>18000000</v>
      </c>
      <c r="Q72" s="15">
        <f t="shared" si="28"/>
        <v>0</v>
      </c>
      <c r="R72" s="15">
        <f t="shared" si="28"/>
        <v>40000000</v>
      </c>
      <c r="S72" s="15">
        <f t="shared" si="28"/>
        <v>0</v>
      </c>
      <c r="T72" s="15">
        <f t="shared" si="28"/>
        <v>20670000</v>
      </c>
      <c r="U72" s="15">
        <f t="shared" si="28"/>
        <v>23981000</v>
      </c>
      <c r="V72" s="15">
        <f t="shared" si="28"/>
        <v>30104000</v>
      </c>
      <c r="W72" s="15">
        <f t="shared" si="28"/>
        <v>0</v>
      </c>
      <c r="X72" s="15">
        <f t="shared" si="28"/>
        <v>14800000</v>
      </c>
      <c r="Y72" s="15">
        <f t="shared" si="28"/>
        <v>20000000</v>
      </c>
      <c r="Z72" s="15">
        <f t="shared" si="28"/>
        <v>0</v>
      </c>
      <c r="AA72" s="15">
        <f t="shared" si="28"/>
        <v>30000000</v>
      </c>
      <c r="AB72" s="8">
        <f t="shared" si="28"/>
        <v>0</v>
      </c>
    </row>
    <row r="73" spans="1:28" x14ac:dyDescent="0.25">
      <c r="A73" s="20" t="s">
        <v>123</v>
      </c>
      <c r="B73" s="15">
        <f>+B70-B68</f>
        <v>-19254753</v>
      </c>
      <c r="C73" s="15">
        <f t="shared" ref="C73:AB73" si="29">+C70-C68</f>
        <v>-7831782</v>
      </c>
      <c r="D73" s="15">
        <f t="shared" si="29"/>
        <v>-42869129</v>
      </c>
      <c r="E73" s="15">
        <f t="shared" si="29"/>
        <v>-27299868</v>
      </c>
      <c r="F73" s="15">
        <f t="shared" si="29"/>
        <v>-3514127</v>
      </c>
      <c r="G73" s="15">
        <f t="shared" si="29"/>
        <v>-119329145</v>
      </c>
      <c r="H73" s="15">
        <f t="shared" si="29"/>
        <v>-70963697</v>
      </c>
      <c r="I73" s="15">
        <f t="shared" si="29"/>
        <v>-12138505</v>
      </c>
      <c r="J73" s="15">
        <f t="shared" si="29"/>
        <v>-40478347</v>
      </c>
      <c r="K73" s="15">
        <f t="shared" si="29"/>
        <v>-50543324</v>
      </c>
      <c r="L73" s="15">
        <f t="shared" si="29"/>
        <v>-9130358</v>
      </c>
      <c r="M73" s="15">
        <f t="shared" si="29"/>
        <v>-28366263</v>
      </c>
      <c r="N73" s="15">
        <f t="shared" si="29"/>
        <v>-34721254</v>
      </c>
      <c r="O73" s="15">
        <f t="shared" si="29"/>
        <v>-255259258</v>
      </c>
      <c r="P73" s="15">
        <f t="shared" si="29"/>
        <v>-24102354</v>
      </c>
      <c r="Q73" s="15">
        <f t="shared" si="29"/>
        <v>-41209633</v>
      </c>
      <c r="R73" s="15">
        <f t="shared" si="29"/>
        <v>-26789406</v>
      </c>
      <c r="S73" s="15">
        <f t="shared" si="29"/>
        <v>88724771</v>
      </c>
      <c r="T73" s="15">
        <f t="shared" si="29"/>
        <v>-26136714</v>
      </c>
      <c r="U73" s="15">
        <f t="shared" si="29"/>
        <v>-7799977</v>
      </c>
      <c r="V73" s="15">
        <f t="shared" si="29"/>
        <v>6063035</v>
      </c>
      <c r="W73" s="15">
        <f t="shared" si="29"/>
        <v>-1201725</v>
      </c>
      <c r="X73" s="15">
        <f t="shared" si="29"/>
        <v>-40853885</v>
      </c>
      <c r="Y73" s="15">
        <f t="shared" si="29"/>
        <v>-14417743</v>
      </c>
      <c r="Z73" s="15">
        <f t="shared" si="29"/>
        <v>-33543301</v>
      </c>
      <c r="AA73" s="15">
        <f t="shared" si="29"/>
        <v>-33744921</v>
      </c>
      <c r="AB73" s="8">
        <f t="shared" si="29"/>
        <v>26849398</v>
      </c>
    </row>
    <row r="74" spans="1:28" x14ac:dyDescent="0.25">
      <c r="A74" s="20" t="s">
        <v>124</v>
      </c>
      <c r="B74" s="15">
        <f>+B70-B69</f>
        <v>-42254753</v>
      </c>
      <c r="C74" s="15">
        <f t="shared" ref="C74:AB74" si="30">+C70-C69</f>
        <v>-29819782</v>
      </c>
      <c r="D74" s="15">
        <f t="shared" si="30"/>
        <v>-62869129</v>
      </c>
      <c r="E74" s="15">
        <f t="shared" si="30"/>
        <v>-42299868</v>
      </c>
      <c r="F74" s="15">
        <f t="shared" si="30"/>
        <v>-25514127</v>
      </c>
      <c r="G74" s="15">
        <f t="shared" si="30"/>
        <v>-119329145</v>
      </c>
      <c r="H74" s="15">
        <f t="shared" si="30"/>
        <v>-85963697</v>
      </c>
      <c r="I74" s="15">
        <f t="shared" si="30"/>
        <v>-31647505</v>
      </c>
      <c r="J74" s="15">
        <f t="shared" si="30"/>
        <v>-64978347</v>
      </c>
      <c r="K74" s="15">
        <f t="shared" si="30"/>
        <v>-50543324</v>
      </c>
      <c r="L74" s="15">
        <f t="shared" si="30"/>
        <v>-9130358</v>
      </c>
      <c r="M74" s="15">
        <f t="shared" si="30"/>
        <v>-28366263</v>
      </c>
      <c r="N74" s="15">
        <f t="shared" si="30"/>
        <v>-53325254</v>
      </c>
      <c r="O74" s="15">
        <f t="shared" si="30"/>
        <v>-285259258</v>
      </c>
      <c r="P74" s="15">
        <f t="shared" si="30"/>
        <v>-42102354</v>
      </c>
      <c r="Q74" s="15">
        <f t="shared" si="30"/>
        <v>-41209633</v>
      </c>
      <c r="R74" s="15">
        <f t="shared" si="30"/>
        <v>-66789406</v>
      </c>
      <c r="S74" s="15">
        <f t="shared" si="30"/>
        <v>88724771</v>
      </c>
      <c r="T74" s="15">
        <f t="shared" si="30"/>
        <v>-46806714</v>
      </c>
      <c r="U74" s="15">
        <f t="shared" si="30"/>
        <v>-31780977</v>
      </c>
      <c r="V74" s="15">
        <f t="shared" si="30"/>
        <v>-24040965</v>
      </c>
      <c r="W74" s="15">
        <f t="shared" si="30"/>
        <v>-1201725</v>
      </c>
      <c r="X74" s="15">
        <f t="shared" si="30"/>
        <v>-55653885</v>
      </c>
      <c r="Y74" s="15">
        <f t="shared" si="30"/>
        <v>-34417743</v>
      </c>
      <c r="Z74" s="15">
        <f t="shared" si="30"/>
        <v>-33543301</v>
      </c>
      <c r="AA74" s="15">
        <f t="shared" si="30"/>
        <v>-63744921</v>
      </c>
      <c r="AB74" s="8">
        <f t="shared" si="30"/>
        <v>26849398</v>
      </c>
    </row>
    <row r="75" spans="1:28" x14ac:dyDescent="0.25">
      <c r="A75" s="20" t="s">
        <v>138</v>
      </c>
      <c r="B75" s="17">
        <f>IF(B68=0,0,B70*100/B68)</f>
        <v>81.158257984969467</v>
      </c>
      <c r="C75" s="17">
        <f t="shared" ref="C75:AB75" si="31">IF(C68=0,0,C70*100/C68)</f>
        <v>92.341828742409575</v>
      </c>
      <c r="D75" s="17">
        <f t="shared" si="31"/>
        <v>69.303548745121901</v>
      </c>
      <c r="E75" s="17">
        <f t="shared" si="31"/>
        <v>54.268513803269904</v>
      </c>
      <c r="F75" s="17">
        <f t="shared" si="31"/>
        <v>93.139418609191367</v>
      </c>
      <c r="G75" s="17">
        <f t="shared" si="31"/>
        <v>78.58979325267741</v>
      </c>
      <c r="H75" s="17">
        <f t="shared" si="31"/>
        <v>-76.40374117530078</v>
      </c>
      <c r="I75" s="17">
        <f t="shared" si="31"/>
        <v>92.508667933890422</v>
      </c>
      <c r="J75" s="17">
        <f t="shared" si="31"/>
        <v>70.650212084079556</v>
      </c>
      <c r="K75" s="17">
        <f t="shared" si="31"/>
        <v>56.491556267162494</v>
      </c>
      <c r="L75" s="17">
        <f t="shared" si="31"/>
        <v>98.718654148422587</v>
      </c>
      <c r="M75" s="17">
        <f t="shared" si="31"/>
        <v>61.878426286789413</v>
      </c>
      <c r="N75" s="17">
        <f t="shared" si="31"/>
        <v>52.111917798772495</v>
      </c>
      <c r="O75" s="17">
        <f t="shared" si="31"/>
        <v>72.377468839884941</v>
      </c>
      <c r="P75" s="17">
        <f t="shared" si="31"/>
        <v>65.881468793794141</v>
      </c>
      <c r="Q75" s="17">
        <f t="shared" si="31"/>
        <v>90.600164002481705</v>
      </c>
      <c r="R75" s="17">
        <f t="shared" si="31"/>
        <v>61.30599705347084</v>
      </c>
      <c r="S75" s="17">
        <f t="shared" si="31"/>
        <v>248.01276357934071</v>
      </c>
      <c r="T75" s="17">
        <f t="shared" si="31"/>
        <v>82.011030125332951</v>
      </c>
      <c r="U75" s="17">
        <f t="shared" si="31"/>
        <v>97.265161916916782</v>
      </c>
      <c r="V75" s="17">
        <f t="shared" si="31"/>
        <v>109.03851371496721</v>
      </c>
      <c r="W75" s="17">
        <f t="shared" si="31"/>
        <v>66.618750000000006</v>
      </c>
      <c r="X75" s="17">
        <f t="shared" si="31"/>
        <v>29.9727716832362</v>
      </c>
      <c r="Y75" s="17">
        <f t="shared" si="31"/>
        <v>85.250692568950001</v>
      </c>
      <c r="Z75" s="17">
        <f t="shared" si="31"/>
        <v>64.983191707031907</v>
      </c>
      <c r="AA75" s="17">
        <f t="shared" si="31"/>
        <v>82.689852418399227</v>
      </c>
      <c r="AB75" s="10">
        <f t="shared" si="31"/>
        <v>106.11003729823339</v>
      </c>
    </row>
    <row r="76" spans="1:28" x14ac:dyDescent="0.25">
      <c r="A76" s="20" t="s">
        <v>139</v>
      </c>
      <c r="B76" s="17">
        <f>IF(B69=0,0,B70*100/B69)</f>
        <v>66.248040609623615</v>
      </c>
      <c r="C76" s="17">
        <f t="shared" ref="C76:AB76" si="32">IF(C69=0,0,C70*100/C69)</f>
        <v>76.00114120156131</v>
      </c>
      <c r="D76" s="17">
        <f t="shared" si="32"/>
        <v>60.621885315210925</v>
      </c>
      <c r="E76" s="17">
        <f t="shared" si="32"/>
        <v>43.370638320659744</v>
      </c>
      <c r="F76" s="17">
        <f t="shared" si="32"/>
        <v>65.155107754500008</v>
      </c>
      <c r="G76" s="17">
        <f t="shared" si="32"/>
        <v>78.58979325267741</v>
      </c>
      <c r="H76" s="17">
        <f t="shared" si="32"/>
        <v>-55.652381038603608</v>
      </c>
      <c r="I76" s="17">
        <f t="shared" si="32"/>
        <v>82.567488143304885</v>
      </c>
      <c r="J76" s="17">
        <f t="shared" si="32"/>
        <v>59.992890522543824</v>
      </c>
      <c r="K76" s="17">
        <f t="shared" si="32"/>
        <v>56.491556267162494</v>
      </c>
      <c r="L76" s="17">
        <f t="shared" si="32"/>
        <v>98.718654148422587</v>
      </c>
      <c r="M76" s="17">
        <f t="shared" si="32"/>
        <v>61.878426286789413</v>
      </c>
      <c r="N76" s="17">
        <f t="shared" si="32"/>
        <v>41.470926033651999</v>
      </c>
      <c r="O76" s="17">
        <f t="shared" si="32"/>
        <v>70.101681588264512</v>
      </c>
      <c r="P76" s="17">
        <f t="shared" si="32"/>
        <v>52.50346445855849</v>
      </c>
      <c r="Q76" s="17">
        <f t="shared" si="32"/>
        <v>90.600164002481705</v>
      </c>
      <c r="R76" s="17">
        <f t="shared" si="32"/>
        <v>38.856577622352013</v>
      </c>
      <c r="S76" s="17">
        <f t="shared" si="32"/>
        <v>248.01276357934071</v>
      </c>
      <c r="T76" s="17">
        <f t="shared" si="32"/>
        <v>71.79689810379422</v>
      </c>
      <c r="U76" s="17">
        <f t="shared" si="32"/>
        <v>89.721181219254248</v>
      </c>
      <c r="V76" s="17">
        <f t="shared" si="32"/>
        <v>75.262424884754694</v>
      </c>
      <c r="W76" s="17">
        <f t="shared" si="32"/>
        <v>66.618750000000006</v>
      </c>
      <c r="X76" s="17">
        <f t="shared" si="32"/>
        <v>23.90773174733388</v>
      </c>
      <c r="Y76" s="17">
        <f t="shared" si="32"/>
        <v>70.77099072627216</v>
      </c>
      <c r="Z76" s="17">
        <f t="shared" si="32"/>
        <v>64.983191707031907</v>
      </c>
      <c r="AA76" s="17">
        <f t="shared" si="32"/>
        <v>71.661744975393773</v>
      </c>
      <c r="AB76" s="10">
        <f t="shared" si="32"/>
        <v>106.11003729823339</v>
      </c>
    </row>
    <row r="77" spans="1:28" x14ac:dyDescent="0.25">
      <c r="A77" s="20" t="s">
        <v>111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6"/>
    </row>
    <row r="78" spans="1:28" x14ac:dyDescent="0.25">
      <c r="A78" s="2" t="s">
        <v>140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6"/>
    </row>
    <row r="79" spans="1:28" x14ac:dyDescent="0.25">
      <c r="A79" s="20" t="s">
        <v>141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9">
        <v>0</v>
      </c>
    </row>
    <row r="80" spans="1:28" x14ac:dyDescent="0.25">
      <c r="A80" s="20" t="s">
        <v>142</v>
      </c>
      <c r="B80" s="16">
        <v>907013677</v>
      </c>
      <c r="C80" s="16">
        <v>442428108</v>
      </c>
      <c r="D80" s="16">
        <v>1630622227</v>
      </c>
      <c r="E80" s="16">
        <v>2996829423</v>
      </c>
      <c r="F80" s="16">
        <v>345057084</v>
      </c>
      <c r="G80" s="16">
        <v>185554275</v>
      </c>
      <c r="H80" s="16">
        <v>172509697</v>
      </c>
      <c r="I80" s="16">
        <v>770707857</v>
      </c>
      <c r="J80" s="16">
        <v>617458333</v>
      </c>
      <c r="K80" s="16">
        <v>260680896</v>
      </c>
      <c r="L80" s="16">
        <v>3063335415</v>
      </c>
      <c r="M80" s="16">
        <v>108307224</v>
      </c>
      <c r="N80" s="16">
        <v>169608067</v>
      </c>
      <c r="O80" s="16">
        <v>2173767190</v>
      </c>
      <c r="P80" s="16">
        <v>477160210</v>
      </c>
      <c r="Q80" s="16">
        <v>1008173183</v>
      </c>
      <c r="R80" s="16">
        <v>1119421474</v>
      </c>
      <c r="S80" s="16">
        <v>885530346</v>
      </c>
      <c r="T80" s="16">
        <v>422886855</v>
      </c>
      <c r="U80" s="16">
        <v>1941162207</v>
      </c>
      <c r="V80" s="16">
        <v>1622189355</v>
      </c>
      <c r="W80" s="16">
        <v>28306</v>
      </c>
      <c r="X80" s="16">
        <v>240216464</v>
      </c>
      <c r="Y80" s="16">
        <v>264290036</v>
      </c>
      <c r="Z80" s="16">
        <v>164463210</v>
      </c>
      <c r="AA80" s="16">
        <v>637602983</v>
      </c>
      <c r="AB80" s="9">
        <v>672867696</v>
      </c>
    </row>
    <row r="81" spans="1:28" x14ac:dyDescent="0.25">
      <c r="A81" s="20" t="s">
        <v>143</v>
      </c>
      <c r="B81" s="16">
        <v>884685985</v>
      </c>
      <c r="C81" s="16">
        <v>428466767</v>
      </c>
      <c r="D81" s="16">
        <v>1573981721</v>
      </c>
      <c r="E81" s="16">
        <v>2917748867</v>
      </c>
      <c r="F81" s="16">
        <v>337123618</v>
      </c>
      <c r="G81" s="16">
        <v>166335313</v>
      </c>
      <c r="H81" s="16">
        <v>165903506</v>
      </c>
      <c r="I81" s="16">
        <v>741527498</v>
      </c>
      <c r="J81" s="16">
        <v>608867036</v>
      </c>
      <c r="K81" s="16">
        <v>246660117</v>
      </c>
      <c r="L81" s="16">
        <v>2966985029</v>
      </c>
      <c r="M81" s="16">
        <v>164982437</v>
      </c>
      <c r="N81" s="16">
        <v>180910261</v>
      </c>
      <c r="O81" s="16">
        <v>2134407867</v>
      </c>
      <c r="P81" s="16">
        <v>465995224</v>
      </c>
      <c r="Q81" s="16">
        <v>1021504236</v>
      </c>
      <c r="R81" s="16">
        <v>1078456251</v>
      </c>
      <c r="S81" s="16">
        <v>856921103</v>
      </c>
      <c r="T81" s="16">
        <v>416374597</v>
      </c>
      <c r="U81" s="16">
        <v>1835711625</v>
      </c>
      <c r="V81" s="16">
        <v>1543674367</v>
      </c>
      <c r="W81" s="16">
        <v>45507</v>
      </c>
      <c r="X81" s="16">
        <v>0</v>
      </c>
      <c r="Y81" s="16">
        <v>260595134</v>
      </c>
      <c r="Z81" s="16">
        <v>152265512</v>
      </c>
      <c r="AA81" s="16">
        <v>616712767</v>
      </c>
      <c r="AB81" s="9">
        <v>644307321</v>
      </c>
    </row>
    <row r="82" spans="1:28" x14ac:dyDescent="0.25">
      <c r="A82" s="20" t="s">
        <v>144</v>
      </c>
      <c r="B82" s="16">
        <v>886134853</v>
      </c>
      <c r="C82" s="16">
        <v>414172633</v>
      </c>
      <c r="D82" s="16">
        <v>1563375420</v>
      </c>
      <c r="E82" s="16">
        <v>2850024022</v>
      </c>
      <c r="F82" s="16">
        <v>321477528</v>
      </c>
      <c r="G82" s="16">
        <v>147367879</v>
      </c>
      <c r="H82" s="16">
        <v>0</v>
      </c>
      <c r="I82" s="16">
        <v>718782456</v>
      </c>
      <c r="J82" s="16">
        <v>597787738</v>
      </c>
      <c r="K82" s="16">
        <v>234962301</v>
      </c>
      <c r="L82" s="16">
        <v>2832805544</v>
      </c>
      <c r="M82" s="16">
        <v>312631803</v>
      </c>
      <c r="N82" s="16">
        <v>183189756</v>
      </c>
      <c r="O82" s="16">
        <v>2151428745</v>
      </c>
      <c r="P82" s="16">
        <v>452026720</v>
      </c>
      <c r="Q82" s="16">
        <v>1005104615</v>
      </c>
      <c r="R82" s="16">
        <v>1029329999</v>
      </c>
      <c r="S82" s="16">
        <v>880351286</v>
      </c>
      <c r="T82" s="16">
        <v>393339258</v>
      </c>
      <c r="U82" s="16">
        <v>1749789831</v>
      </c>
      <c r="V82" s="16">
        <v>1470916096</v>
      </c>
      <c r="W82" s="16">
        <v>12399</v>
      </c>
      <c r="X82" s="16">
        <v>230792778</v>
      </c>
      <c r="Y82" s="16">
        <v>268045661</v>
      </c>
      <c r="Z82" s="16">
        <v>142092117</v>
      </c>
      <c r="AA82" s="16">
        <v>589600057</v>
      </c>
      <c r="AB82" s="9">
        <v>622351465</v>
      </c>
    </row>
    <row r="83" spans="1:28" x14ac:dyDescent="0.25">
      <c r="A83" s="20" t="s">
        <v>111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6"/>
    </row>
    <row r="84" spans="1:28" x14ac:dyDescent="0.25">
      <c r="A84" s="2" t="s">
        <v>145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6"/>
    </row>
    <row r="85" spans="1:28" x14ac:dyDescent="0.25">
      <c r="A85" s="20" t="s">
        <v>141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9">
        <v>0</v>
      </c>
    </row>
    <row r="86" spans="1:28" x14ac:dyDescent="0.25">
      <c r="A86" s="20" t="s">
        <v>142</v>
      </c>
      <c r="B86" s="16">
        <v>-18</v>
      </c>
      <c r="C86" s="16">
        <v>3741283</v>
      </c>
      <c r="D86" s="16">
        <v>11363123</v>
      </c>
      <c r="E86" s="16">
        <v>13915640</v>
      </c>
      <c r="F86" s="16">
        <v>3</v>
      </c>
      <c r="G86" s="16">
        <v>783547791</v>
      </c>
      <c r="H86" s="16">
        <v>55839032</v>
      </c>
      <c r="I86" s="16">
        <v>256328</v>
      </c>
      <c r="J86" s="16">
        <v>43910444</v>
      </c>
      <c r="K86" s="16">
        <v>2757882</v>
      </c>
      <c r="L86" s="16">
        <v>153558552</v>
      </c>
      <c r="M86" s="16">
        <v>1544881</v>
      </c>
      <c r="N86" s="16">
        <v>73050</v>
      </c>
      <c r="O86" s="16">
        <v>23272257</v>
      </c>
      <c r="P86" s="16">
        <v>762216</v>
      </c>
      <c r="Q86" s="16">
        <v>325935</v>
      </c>
      <c r="R86" s="16">
        <v>669853149</v>
      </c>
      <c r="S86" s="16">
        <v>26002389</v>
      </c>
      <c r="T86" s="16">
        <v>34828262</v>
      </c>
      <c r="U86" s="16">
        <v>242268253</v>
      </c>
      <c r="V86" s="16">
        <v>1615230682</v>
      </c>
      <c r="W86" s="16">
        <v>177113</v>
      </c>
      <c r="X86" s="16">
        <v>0</v>
      </c>
      <c r="Y86" s="16">
        <v>0</v>
      </c>
      <c r="Z86" s="16">
        <v>8590041</v>
      </c>
      <c r="AA86" s="16">
        <v>15901963</v>
      </c>
      <c r="AB86" s="9">
        <v>70206654</v>
      </c>
    </row>
    <row r="87" spans="1:28" x14ac:dyDescent="0.25">
      <c r="A87" s="20" t="s">
        <v>143</v>
      </c>
      <c r="B87" s="16">
        <v>1537168</v>
      </c>
      <c r="C87" s="16">
        <v>4255436</v>
      </c>
      <c r="D87" s="16">
        <v>5594570</v>
      </c>
      <c r="E87" s="16">
        <v>10350462</v>
      </c>
      <c r="F87" s="16">
        <v>3</v>
      </c>
      <c r="G87" s="16">
        <v>791981589</v>
      </c>
      <c r="H87" s="16">
        <v>84319812</v>
      </c>
      <c r="I87" s="16">
        <v>1670197</v>
      </c>
      <c r="J87" s="16">
        <v>105017202</v>
      </c>
      <c r="K87" s="16">
        <v>1852074</v>
      </c>
      <c r="L87" s="16">
        <v>165911464</v>
      </c>
      <c r="M87" s="16">
        <v>2211284</v>
      </c>
      <c r="N87" s="16">
        <v>0</v>
      </c>
      <c r="O87" s="16">
        <v>149236560</v>
      </c>
      <c r="P87" s="16">
        <v>553610</v>
      </c>
      <c r="Q87" s="16">
        <v>0</v>
      </c>
      <c r="R87" s="16">
        <v>636395841</v>
      </c>
      <c r="S87" s="16">
        <v>29935657</v>
      </c>
      <c r="T87" s="16">
        <v>31472058</v>
      </c>
      <c r="U87" s="16">
        <v>344233825</v>
      </c>
      <c r="V87" s="16">
        <v>1582771699</v>
      </c>
      <c r="W87" s="16">
        <v>122093</v>
      </c>
      <c r="X87" s="16">
        <v>0</v>
      </c>
      <c r="Y87" s="16">
        <v>681198</v>
      </c>
      <c r="Z87" s="16">
        <v>13869560</v>
      </c>
      <c r="AA87" s="16">
        <v>5559673</v>
      </c>
      <c r="AB87" s="9">
        <v>7440414</v>
      </c>
    </row>
    <row r="88" spans="1:28" x14ac:dyDescent="0.25">
      <c r="A88" s="20" t="s">
        <v>144</v>
      </c>
      <c r="B88" s="16">
        <v>1537170</v>
      </c>
      <c r="C88" s="16">
        <v>4096875</v>
      </c>
      <c r="D88" s="16">
        <v>11772218</v>
      </c>
      <c r="E88" s="16">
        <v>16617225</v>
      </c>
      <c r="F88" s="16">
        <v>3</v>
      </c>
      <c r="G88" s="16">
        <v>819084272</v>
      </c>
      <c r="H88" s="16">
        <v>107018692</v>
      </c>
      <c r="I88" s="16">
        <v>62267</v>
      </c>
      <c r="J88" s="16">
        <v>71027043</v>
      </c>
      <c r="K88" s="16">
        <v>2292960</v>
      </c>
      <c r="L88" s="16">
        <v>206620283</v>
      </c>
      <c r="M88" s="16">
        <v>1093465</v>
      </c>
      <c r="N88" s="16">
        <v>0</v>
      </c>
      <c r="O88" s="16">
        <v>37159783</v>
      </c>
      <c r="P88" s="16">
        <v>25976685</v>
      </c>
      <c r="Q88" s="16">
        <v>14029919</v>
      </c>
      <c r="R88" s="16">
        <v>638041021</v>
      </c>
      <c r="S88" s="16">
        <v>27733723</v>
      </c>
      <c r="T88" s="16">
        <v>32960505</v>
      </c>
      <c r="U88" s="16">
        <v>295792561</v>
      </c>
      <c r="V88" s="16">
        <v>1493081759</v>
      </c>
      <c r="W88" s="16">
        <v>122094</v>
      </c>
      <c r="X88" s="16">
        <v>0</v>
      </c>
      <c r="Y88" s="16">
        <v>2263049</v>
      </c>
      <c r="Z88" s="16">
        <v>29164665</v>
      </c>
      <c r="AA88" s="16">
        <v>231310</v>
      </c>
      <c r="AB88" s="9">
        <v>15095931</v>
      </c>
    </row>
    <row r="89" spans="1:28" x14ac:dyDescent="0.25">
      <c r="A89" s="20" t="s">
        <v>111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6"/>
    </row>
    <row r="90" spans="1:28" x14ac:dyDescent="0.25">
      <c r="A90" s="2" t="s">
        <v>146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6"/>
    </row>
    <row r="91" spans="1:28" x14ac:dyDescent="0.25">
      <c r="A91" s="20" t="s">
        <v>147</v>
      </c>
      <c r="B91" s="16">
        <v>269868504</v>
      </c>
      <c r="C91" s="16">
        <v>12552113</v>
      </c>
      <c r="D91" s="16">
        <v>235049491</v>
      </c>
      <c r="E91" s="16">
        <v>34951269</v>
      </c>
      <c r="F91" s="16">
        <v>164811697</v>
      </c>
      <c r="G91" s="16">
        <v>168068056</v>
      </c>
      <c r="H91" s="16">
        <v>10831049</v>
      </c>
      <c r="I91" s="16">
        <v>1185934783</v>
      </c>
      <c r="J91" s="16">
        <v>19589034</v>
      </c>
      <c r="K91" s="16">
        <v>96354092</v>
      </c>
      <c r="L91" s="16">
        <v>420927849</v>
      </c>
      <c r="M91" s="16">
        <v>186024594</v>
      </c>
      <c r="N91" s="16">
        <v>140341086</v>
      </c>
      <c r="O91" s="16">
        <v>708476807</v>
      </c>
      <c r="P91" s="16">
        <v>568683885</v>
      </c>
      <c r="Q91" s="16">
        <v>661150260</v>
      </c>
      <c r="R91" s="16">
        <v>193960105</v>
      </c>
      <c r="S91" s="16">
        <v>66067418</v>
      </c>
      <c r="T91" s="16">
        <v>52871218</v>
      </c>
      <c r="U91" s="16">
        <v>79488219</v>
      </c>
      <c r="V91" s="16">
        <v>22191372</v>
      </c>
      <c r="W91" s="16">
        <v>5929051</v>
      </c>
      <c r="X91" s="16">
        <v>304545223</v>
      </c>
      <c r="Y91" s="16">
        <v>64907747</v>
      </c>
      <c r="Z91" s="16">
        <v>13900812</v>
      </c>
      <c r="AA91" s="16">
        <v>17895800</v>
      </c>
      <c r="AB91" s="9">
        <v>741203225</v>
      </c>
    </row>
    <row r="92" spans="1:28" x14ac:dyDescent="0.25">
      <c r="A92" s="20" t="s">
        <v>148</v>
      </c>
      <c r="B92" s="16">
        <v>449551364</v>
      </c>
      <c r="C92" s="16">
        <v>151883853</v>
      </c>
      <c r="D92" s="16">
        <v>665101743</v>
      </c>
      <c r="E92" s="16">
        <v>6558133</v>
      </c>
      <c r="F92" s="16">
        <v>224170952</v>
      </c>
      <c r="G92" s="16">
        <v>842193226</v>
      </c>
      <c r="H92" s="16">
        <v>187259145</v>
      </c>
      <c r="I92" s="16">
        <v>1301511121</v>
      </c>
      <c r="J92" s="16">
        <v>-14655872</v>
      </c>
      <c r="K92" s="16">
        <v>224393090</v>
      </c>
      <c r="L92" s="16">
        <v>1207705462</v>
      </c>
      <c r="M92" s="16">
        <v>-81825997</v>
      </c>
      <c r="N92" s="16">
        <v>427576027</v>
      </c>
      <c r="O92" s="16">
        <v>1588608371</v>
      </c>
      <c r="P92" s="16">
        <v>1702035333</v>
      </c>
      <c r="Q92" s="16">
        <v>1030012724</v>
      </c>
      <c r="R92" s="16">
        <v>199723569</v>
      </c>
      <c r="S92" s="16">
        <v>304258959</v>
      </c>
      <c r="T92" s="16">
        <v>150813013</v>
      </c>
      <c r="U92" s="16">
        <v>332167603</v>
      </c>
      <c r="V92" s="16">
        <v>496476647</v>
      </c>
      <c r="W92" s="16">
        <v>39277329</v>
      </c>
      <c r="X92" s="16">
        <v>404185417</v>
      </c>
      <c r="Y92" s="16">
        <v>210925334</v>
      </c>
      <c r="Z92" s="16">
        <v>-8450701</v>
      </c>
      <c r="AA92" s="16">
        <v>603851254</v>
      </c>
      <c r="AB92" s="9">
        <v>1481426942</v>
      </c>
    </row>
    <row r="93" spans="1:28" x14ac:dyDescent="0.25">
      <c r="A93" s="20" t="s">
        <v>111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6"/>
    </row>
    <row r="94" spans="1:28" x14ac:dyDescent="0.25">
      <c r="A94" s="2" t="s">
        <v>149</v>
      </c>
      <c r="B94" s="16">
        <v>0</v>
      </c>
      <c r="C94" s="16">
        <v>32071575</v>
      </c>
      <c r="D94" s="16">
        <v>329365977</v>
      </c>
      <c r="E94" s="16">
        <v>0</v>
      </c>
      <c r="F94" s="16">
        <v>162770614</v>
      </c>
      <c r="G94" s="16">
        <v>687619841</v>
      </c>
      <c r="H94" s="16">
        <v>0</v>
      </c>
      <c r="I94" s="16">
        <v>617320622</v>
      </c>
      <c r="J94" s="16">
        <v>0</v>
      </c>
      <c r="K94" s="16">
        <v>0</v>
      </c>
      <c r="L94" s="16">
        <v>0</v>
      </c>
      <c r="M94" s="16">
        <v>18599590</v>
      </c>
      <c r="N94" s="16">
        <v>187319039</v>
      </c>
      <c r="O94" s="16">
        <v>750000000</v>
      </c>
      <c r="P94" s="16">
        <v>208763446</v>
      </c>
      <c r="Q94" s="16">
        <v>1036333076</v>
      </c>
      <c r="R94" s="16">
        <v>0</v>
      </c>
      <c r="S94" s="16">
        <v>37808387</v>
      </c>
      <c r="T94" s="16">
        <v>0</v>
      </c>
      <c r="U94" s="16">
        <v>90754910</v>
      </c>
      <c r="V94" s="16">
        <v>24583878</v>
      </c>
      <c r="W94" s="16">
        <v>67000000</v>
      </c>
      <c r="X94" s="16">
        <v>245339609</v>
      </c>
      <c r="Y94" s="16">
        <v>164183657</v>
      </c>
      <c r="Z94" s="16">
        <v>0</v>
      </c>
      <c r="AA94" s="16">
        <v>219634157</v>
      </c>
      <c r="AB94" s="9">
        <v>479833260</v>
      </c>
    </row>
    <row r="95" spans="1:28" x14ac:dyDescent="0.25">
      <c r="A95" s="22" t="s">
        <v>150</v>
      </c>
      <c r="B95" s="23">
        <v>0</v>
      </c>
      <c r="C95" s="23">
        <v>0</v>
      </c>
      <c r="D95" s="23">
        <v>107669221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288819309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17196157</v>
      </c>
      <c r="AB95" s="24">
        <v>0</v>
      </c>
    </row>
  </sheetData>
  <mergeCells count="2">
    <mergeCell ref="A1:AB1"/>
    <mergeCell ref="B2:AB2"/>
  </mergeCells>
  <pageMargins left="0.7" right="0.7" top="0.75" bottom="0.75" header="0.3" footer="0.3"/>
  <rowBreaks count="1" manualBreakCount="1"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5"/>
  <sheetViews>
    <sheetView workbookViewId="0">
      <selection sqref="A1:U1"/>
    </sheetView>
  </sheetViews>
  <sheetFormatPr defaultRowHeight="12.5" x14ac:dyDescent="0.25"/>
  <cols>
    <col min="1" max="1" width="48.54296875" bestFit="1" customWidth="1"/>
    <col min="2" max="21" width="26.453125" bestFit="1" customWidth="1"/>
  </cols>
  <sheetData>
    <row r="1" spans="1:21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</row>
    <row r="3" spans="1:21" x14ac:dyDescent="0.25">
      <c r="A3" s="18"/>
      <c r="B3" s="11" t="s">
        <v>398</v>
      </c>
      <c r="C3" s="11" t="s">
        <v>399</v>
      </c>
      <c r="D3" s="11" t="s">
        <v>400</v>
      </c>
      <c r="E3" s="11" t="s">
        <v>401</v>
      </c>
      <c r="F3" s="11" t="s">
        <v>402</v>
      </c>
      <c r="G3" s="11" t="s">
        <v>403</v>
      </c>
      <c r="H3" s="11" t="s">
        <v>404</v>
      </c>
      <c r="I3" s="11" t="s">
        <v>405</v>
      </c>
      <c r="J3" s="11" t="s">
        <v>406</v>
      </c>
      <c r="K3" s="11" t="s">
        <v>407</v>
      </c>
      <c r="L3" s="11" t="s">
        <v>408</v>
      </c>
      <c r="M3" s="11" t="s">
        <v>409</v>
      </c>
      <c r="N3" s="11" t="s">
        <v>410</v>
      </c>
      <c r="O3" s="11" t="s">
        <v>411</v>
      </c>
      <c r="P3" s="11" t="s">
        <v>412</v>
      </c>
      <c r="Q3" s="11" t="s">
        <v>413</v>
      </c>
      <c r="R3" s="11" t="s">
        <v>414</v>
      </c>
      <c r="S3" s="11" t="s">
        <v>415</v>
      </c>
      <c r="T3" s="11" t="s">
        <v>416</v>
      </c>
      <c r="U3" s="4" t="s">
        <v>417</v>
      </c>
    </row>
    <row r="4" spans="1:21" x14ac:dyDescent="0.25">
      <c r="A4" s="19"/>
      <c r="B4" s="12" t="s">
        <v>418</v>
      </c>
      <c r="C4" s="12" t="s">
        <v>419</v>
      </c>
      <c r="D4" s="12" t="s">
        <v>420</v>
      </c>
      <c r="E4" s="12" t="s">
        <v>421</v>
      </c>
      <c r="F4" s="12" t="s">
        <v>422</v>
      </c>
      <c r="G4" s="12" t="s">
        <v>423</v>
      </c>
      <c r="H4" s="12" t="s">
        <v>424</v>
      </c>
      <c r="I4" s="12" t="s">
        <v>425</v>
      </c>
      <c r="J4" s="12" t="s">
        <v>426</v>
      </c>
      <c r="K4" s="12" t="s">
        <v>60</v>
      </c>
      <c r="L4" s="12" t="s">
        <v>427</v>
      </c>
      <c r="M4" s="12" t="s">
        <v>428</v>
      </c>
      <c r="N4" s="12" t="s">
        <v>429</v>
      </c>
      <c r="O4" s="12" t="s">
        <v>430</v>
      </c>
      <c r="P4" s="12" t="s">
        <v>431</v>
      </c>
      <c r="Q4" s="12" t="s">
        <v>432</v>
      </c>
      <c r="R4" s="12" t="s">
        <v>433</v>
      </c>
      <c r="S4" s="12" t="s">
        <v>434</v>
      </c>
      <c r="T4" s="12" t="s">
        <v>210</v>
      </c>
      <c r="U4" s="5" t="s">
        <v>435</v>
      </c>
    </row>
    <row r="5" spans="1:21" x14ac:dyDescent="0.25">
      <c r="A5" s="19"/>
      <c r="B5" s="12" t="s">
        <v>436</v>
      </c>
      <c r="C5" s="12" t="s">
        <v>85</v>
      </c>
      <c r="D5" s="12" t="s">
        <v>85</v>
      </c>
      <c r="E5" s="12" t="s">
        <v>437</v>
      </c>
      <c r="F5" s="12" t="s">
        <v>85</v>
      </c>
      <c r="G5" s="12" t="s">
        <v>85</v>
      </c>
      <c r="H5" s="12" t="s">
        <v>438</v>
      </c>
      <c r="I5" s="12" t="s">
        <v>439</v>
      </c>
      <c r="J5" s="12" t="s">
        <v>440</v>
      </c>
      <c r="K5" s="12" t="s">
        <v>441</v>
      </c>
      <c r="L5" s="12" t="s">
        <v>442</v>
      </c>
      <c r="M5" s="12" t="s">
        <v>85</v>
      </c>
      <c r="N5" s="12" t="s">
        <v>443</v>
      </c>
      <c r="O5" s="12" t="s">
        <v>444</v>
      </c>
      <c r="P5" s="12" t="s">
        <v>90</v>
      </c>
      <c r="Q5" s="12" t="s">
        <v>445</v>
      </c>
      <c r="R5" s="12" t="s">
        <v>84</v>
      </c>
      <c r="S5" s="12" t="s">
        <v>85</v>
      </c>
      <c r="T5" s="12" t="s">
        <v>446</v>
      </c>
      <c r="U5" s="5" t="s">
        <v>90</v>
      </c>
    </row>
    <row r="6" spans="1:21" x14ac:dyDescent="0.25">
      <c r="A6" s="2" t="s">
        <v>106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6"/>
    </row>
    <row r="7" spans="1:21" x14ac:dyDescent="0.25">
      <c r="A7" s="1" t="s">
        <v>107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7"/>
    </row>
    <row r="8" spans="1:21" x14ac:dyDescent="0.25">
      <c r="A8" s="20" t="s">
        <v>108</v>
      </c>
      <c r="B8" s="15">
        <f>+B15</f>
        <v>851671281</v>
      </c>
      <c r="C8" s="15">
        <f t="shared" ref="C8:U8" si="0">+C15</f>
        <v>1046365208</v>
      </c>
      <c r="D8" s="15">
        <f t="shared" si="0"/>
        <v>763435235</v>
      </c>
      <c r="E8" s="15">
        <f t="shared" si="0"/>
        <v>483392877</v>
      </c>
      <c r="F8" s="15">
        <f t="shared" si="0"/>
        <v>1177016670</v>
      </c>
      <c r="G8" s="15">
        <f t="shared" si="0"/>
        <v>337454755</v>
      </c>
      <c r="H8" s="15">
        <f t="shared" si="0"/>
        <v>2637646957</v>
      </c>
      <c r="I8" s="15">
        <f t="shared" si="0"/>
        <v>667782402</v>
      </c>
      <c r="J8" s="15">
        <f t="shared" si="0"/>
        <v>1413746276</v>
      </c>
      <c r="K8" s="15">
        <f t="shared" si="0"/>
        <v>4225791141</v>
      </c>
      <c r="L8" s="15">
        <f t="shared" si="0"/>
        <v>2132249332</v>
      </c>
      <c r="M8" s="15">
        <f t="shared" si="0"/>
        <v>317337036</v>
      </c>
      <c r="N8" s="15">
        <f t="shared" si="0"/>
        <v>1190929218</v>
      </c>
      <c r="O8" s="15">
        <f t="shared" si="0"/>
        <v>876374438</v>
      </c>
      <c r="P8" s="15">
        <f t="shared" si="0"/>
        <v>690684557</v>
      </c>
      <c r="Q8" s="15">
        <f t="shared" si="0"/>
        <v>809010443</v>
      </c>
      <c r="R8" s="15">
        <f t="shared" si="0"/>
        <v>1431094512</v>
      </c>
      <c r="S8" s="15">
        <f t="shared" si="0"/>
        <v>1760435997</v>
      </c>
      <c r="T8" s="15">
        <f t="shared" si="0"/>
        <v>4648005737</v>
      </c>
      <c r="U8" s="8">
        <f t="shared" si="0"/>
        <v>461803674</v>
      </c>
    </row>
    <row r="9" spans="1:21" x14ac:dyDescent="0.25">
      <c r="A9" s="20" t="s">
        <v>109</v>
      </c>
      <c r="B9" s="15">
        <f>+B26</f>
        <v>789789199</v>
      </c>
      <c r="C9" s="15">
        <f t="shared" ref="C9:U9" si="1">+C26</f>
        <v>1060161449</v>
      </c>
      <c r="D9" s="15">
        <f t="shared" si="1"/>
        <v>721459071</v>
      </c>
      <c r="E9" s="15">
        <f t="shared" si="1"/>
        <v>364621513</v>
      </c>
      <c r="F9" s="15">
        <f t="shared" si="1"/>
        <v>1509062127</v>
      </c>
      <c r="G9" s="15">
        <f t="shared" si="1"/>
        <v>344870647</v>
      </c>
      <c r="H9" s="15">
        <f t="shared" si="1"/>
        <v>3112439821</v>
      </c>
      <c r="I9" s="15">
        <f t="shared" si="1"/>
        <v>567094946</v>
      </c>
      <c r="J9" s="15">
        <f t="shared" si="1"/>
        <v>688882445</v>
      </c>
      <c r="K9" s="15">
        <f t="shared" si="1"/>
        <v>3865868605</v>
      </c>
      <c r="L9" s="15">
        <f t="shared" si="1"/>
        <v>1981184737</v>
      </c>
      <c r="M9" s="15">
        <f t="shared" si="1"/>
        <v>463067039</v>
      </c>
      <c r="N9" s="15">
        <f t="shared" si="1"/>
        <v>837689503</v>
      </c>
      <c r="O9" s="15">
        <f t="shared" si="1"/>
        <v>728109663</v>
      </c>
      <c r="P9" s="15">
        <f t="shared" si="1"/>
        <v>593698380</v>
      </c>
      <c r="Q9" s="15">
        <f t="shared" si="1"/>
        <v>884195889</v>
      </c>
      <c r="R9" s="15">
        <f t="shared" si="1"/>
        <v>1357053756</v>
      </c>
      <c r="S9" s="15">
        <f t="shared" si="1"/>
        <v>1155146996</v>
      </c>
      <c r="T9" s="15">
        <f t="shared" si="1"/>
        <v>4048615247</v>
      </c>
      <c r="U9" s="8">
        <f t="shared" si="1"/>
        <v>371279929</v>
      </c>
    </row>
    <row r="10" spans="1:21" x14ac:dyDescent="0.25">
      <c r="A10" s="20" t="s">
        <v>110</v>
      </c>
      <c r="B10" s="15">
        <f>+B8-B9</f>
        <v>61882082</v>
      </c>
      <c r="C10" s="15">
        <f t="shared" ref="C10:U10" si="2">+C8-C9</f>
        <v>-13796241</v>
      </c>
      <c r="D10" s="15">
        <f t="shared" si="2"/>
        <v>41976164</v>
      </c>
      <c r="E10" s="15">
        <f t="shared" si="2"/>
        <v>118771364</v>
      </c>
      <c r="F10" s="15">
        <f t="shared" si="2"/>
        <v>-332045457</v>
      </c>
      <c r="G10" s="15">
        <f t="shared" si="2"/>
        <v>-7415892</v>
      </c>
      <c r="H10" s="15">
        <f t="shared" si="2"/>
        <v>-474792864</v>
      </c>
      <c r="I10" s="15">
        <f t="shared" si="2"/>
        <v>100687456</v>
      </c>
      <c r="J10" s="15">
        <f t="shared" si="2"/>
        <v>724863831</v>
      </c>
      <c r="K10" s="15">
        <f t="shared" si="2"/>
        <v>359922536</v>
      </c>
      <c r="L10" s="15">
        <f t="shared" si="2"/>
        <v>151064595</v>
      </c>
      <c r="M10" s="15">
        <f t="shared" si="2"/>
        <v>-145730003</v>
      </c>
      <c r="N10" s="15">
        <f t="shared" si="2"/>
        <v>353239715</v>
      </c>
      <c r="O10" s="15">
        <f t="shared" si="2"/>
        <v>148264775</v>
      </c>
      <c r="P10" s="15">
        <f t="shared" si="2"/>
        <v>96986177</v>
      </c>
      <c r="Q10" s="15">
        <f t="shared" si="2"/>
        <v>-75185446</v>
      </c>
      <c r="R10" s="15">
        <f t="shared" si="2"/>
        <v>74040756</v>
      </c>
      <c r="S10" s="15">
        <f t="shared" si="2"/>
        <v>605289001</v>
      </c>
      <c r="T10" s="15">
        <f t="shared" si="2"/>
        <v>599390490</v>
      </c>
      <c r="U10" s="8">
        <f t="shared" si="2"/>
        <v>90523745</v>
      </c>
    </row>
    <row r="11" spans="1:21" x14ac:dyDescent="0.25">
      <c r="A11" s="20" t="s">
        <v>111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6"/>
    </row>
    <row r="12" spans="1:21" x14ac:dyDescent="0.25">
      <c r="A12" s="2" t="s">
        <v>112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6"/>
    </row>
    <row r="13" spans="1:21" x14ac:dyDescent="0.25">
      <c r="A13" s="20" t="s">
        <v>113</v>
      </c>
      <c r="B13" s="16">
        <v>1273079216</v>
      </c>
      <c r="C13" s="16">
        <v>1488845989</v>
      </c>
      <c r="D13" s="16">
        <v>1105026920</v>
      </c>
      <c r="E13" s="16">
        <v>651519993</v>
      </c>
      <c r="F13" s="16">
        <v>1495491187</v>
      </c>
      <c r="G13" s="16">
        <v>413454695</v>
      </c>
      <c r="H13" s="16">
        <v>3576191555</v>
      </c>
      <c r="I13" s="16">
        <v>649308310</v>
      </c>
      <c r="J13" s="16">
        <v>1013740032</v>
      </c>
      <c r="K13" s="16">
        <v>5933789682</v>
      </c>
      <c r="L13" s="16">
        <v>2860734364</v>
      </c>
      <c r="M13" s="16">
        <v>474652788</v>
      </c>
      <c r="N13" s="16">
        <v>1319160039</v>
      </c>
      <c r="O13" s="16">
        <v>991338617</v>
      </c>
      <c r="P13" s="16">
        <v>803874177</v>
      </c>
      <c r="Q13" s="16">
        <v>1505996364</v>
      </c>
      <c r="R13" s="16">
        <v>1782986028</v>
      </c>
      <c r="S13" s="16">
        <v>2503505587</v>
      </c>
      <c r="T13" s="16">
        <v>5498994750</v>
      </c>
      <c r="U13" s="9">
        <v>717025308</v>
      </c>
    </row>
    <row r="14" spans="1:21" x14ac:dyDescent="0.25">
      <c r="A14" s="20" t="s">
        <v>114</v>
      </c>
      <c r="B14" s="16">
        <v>1222448218</v>
      </c>
      <c r="C14" s="16">
        <v>1457793397</v>
      </c>
      <c r="D14" s="16">
        <v>1222153813</v>
      </c>
      <c r="E14" s="16">
        <v>628044183</v>
      </c>
      <c r="F14" s="16">
        <v>1538487413</v>
      </c>
      <c r="G14" s="16">
        <v>442288067</v>
      </c>
      <c r="H14" s="16">
        <v>3602909866</v>
      </c>
      <c r="I14" s="16">
        <v>861774456</v>
      </c>
      <c r="J14" s="16">
        <v>1037995176</v>
      </c>
      <c r="K14" s="16">
        <v>6505672769</v>
      </c>
      <c r="L14" s="16">
        <v>2926888363</v>
      </c>
      <c r="M14" s="16">
        <v>657108472</v>
      </c>
      <c r="N14" s="16">
        <v>1415908386</v>
      </c>
      <c r="O14" s="16">
        <v>1034689060</v>
      </c>
      <c r="P14" s="16">
        <v>827369471</v>
      </c>
      <c r="Q14" s="16">
        <v>1505996364</v>
      </c>
      <c r="R14" s="16">
        <v>1718513735</v>
      </c>
      <c r="S14" s="16">
        <v>2571566179</v>
      </c>
      <c r="T14" s="16">
        <v>6211043637</v>
      </c>
      <c r="U14" s="9">
        <v>713481409</v>
      </c>
    </row>
    <row r="15" spans="1:21" x14ac:dyDescent="0.25">
      <c r="A15" s="20" t="s">
        <v>115</v>
      </c>
      <c r="B15" s="16">
        <v>851671281</v>
      </c>
      <c r="C15" s="16">
        <v>1046365208</v>
      </c>
      <c r="D15" s="16">
        <v>763435235</v>
      </c>
      <c r="E15" s="16">
        <v>483392877</v>
      </c>
      <c r="F15" s="16">
        <v>1177016670</v>
      </c>
      <c r="G15" s="16">
        <v>337454755</v>
      </c>
      <c r="H15" s="16">
        <v>2637646957</v>
      </c>
      <c r="I15" s="16">
        <v>667782402</v>
      </c>
      <c r="J15" s="16">
        <v>1413746276</v>
      </c>
      <c r="K15" s="16">
        <v>4225791141</v>
      </c>
      <c r="L15" s="16">
        <v>2132249332</v>
      </c>
      <c r="M15" s="16">
        <v>317337036</v>
      </c>
      <c r="N15" s="16">
        <v>1190929218</v>
      </c>
      <c r="O15" s="16">
        <v>876374438</v>
      </c>
      <c r="P15" s="16">
        <v>690684557</v>
      </c>
      <c r="Q15" s="16">
        <v>809010443</v>
      </c>
      <c r="R15" s="16">
        <v>1431094512</v>
      </c>
      <c r="S15" s="16">
        <v>1760435997</v>
      </c>
      <c r="T15" s="16">
        <v>4648005737</v>
      </c>
      <c r="U15" s="9">
        <v>461803674</v>
      </c>
    </row>
    <row r="16" spans="1:21" x14ac:dyDescent="0.25">
      <c r="A16" s="20" t="s">
        <v>111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6"/>
    </row>
    <row r="17" spans="1:21" x14ac:dyDescent="0.25">
      <c r="A17" s="20" t="s">
        <v>116</v>
      </c>
      <c r="B17" s="15">
        <f>+B14-B13</f>
        <v>-50630998</v>
      </c>
      <c r="C17" s="15">
        <f t="shared" ref="C17:U17" si="3">+C14-C13</f>
        <v>-31052592</v>
      </c>
      <c r="D17" s="15">
        <f t="shared" si="3"/>
        <v>117126893</v>
      </c>
      <c r="E17" s="15">
        <f t="shared" si="3"/>
        <v>-23475810</v>
      </c>
      <c r="F17" s="15">
        <f t="shared" si="3"/>
        <v>42996226</v>
      </c>
      <c r="G17" s="15">
        <f t="shared" si="3"/>
        <v>28833372</v>
      </c>
      <c r="H17" s="15">
        <f t="shared" si="3"/>
        <v>26718311</v>
      </c>
      <c r="I17" s="15">
        <f t="shared" si="3"/>
        <v>212466146</v>
      </c>
      <c r="J17" s="15">
        <f t="shared" si="3"/>
        <v>24255144</v>
      </c>
      <c r="K17" s="15">
        <f t="shared" si="3"/>
        <v>571883087</v>
      </c>
      <c r="L17" s="15">
        <f t="shared" si="3"/>
        <v>66153999</v>
      </c>
      <c r="M17" s="15">
        <f t="shared" si="3"/>
        <v>182455684</v>
      </c>
      <c r="N17" s="15">
        <f t="shared" si="3"/>
        <v>96748347</v>
      </c>
      <c r="O17" s="15">
        <f t="shared" si="3"/>
        <v>43350443</v>
      </c>
      <c r="P17" s="15">
        <f t="shared" si="3"/>
        <v>23495294</v>
      </c>
      <c r="Q17" s="15">
        <f t="shared" si="3"/>
        <v>0</v>
      </c>
      <c r="R17" s="15">
        <f t="shared" si="3"/>
        <v>-64472293</v>
      </c>
      <c r="S17" s="15">
        <f t="shared" si="3"/>
        <v>68060592</v>
      </c>
      <c r="T17" s="15">
        <f t="shared" si="3"/>
        <v>712048887</v>
      </c>
      <c r="U17" s="8">
        <f t="shared" si="3"/>
        <v>-3543899</v>
      </c>
    </row>
    <row r="18" spans="1:21" x14ac:dyDescent="0.25">
      <c r="A18" s="20" t="s">
        <v>117</v>
      </c>
      <c r="B18" s="15">
        <f>+B15-B13</f>
        <v>-421407935</v>
      </c>
      <c r="C18" s="15">
        <f t="shared" ref="C18:U18" si="4">+C15-C13</f>
        <v>-442480781</v>
      </c>
      <c r="D18" s="15">
        <f t="shared" si="4"/>
        <v>-341591685</v>
      </c>
      <c r="E18" s="15">
        <f t="shared" si="4"/>
        <v>-168127116</v>
      </c>
      <c r="F18" s="15">
        <f t="shared" si="4"/>
        <v>-318474517</v>
      </c>
      <c r="G18" s="15">
        <f t="shared" si="4"/>
        <v>-75999940</v>
      </c>
      <c r="H18" s="15">
        <f t="shared" si="4"/>
        <v>-938544598</v>
      </c>
      <c r="I18" s="15">
        <f t="shared" si="4"/>
        <v>18474092</v>
      </c>
      <c r="J18" s="15">
        <f t="shared" si="4"/>
        <v>400006244</v>
      </c>
      <c r="K18" s="15">
        <f t="shared" si="4"/>
        <v>-1707998541</v>
      </c>
      <c r="L18" s="15">
        <f t="shared" si="4"/>
        <v>-728485032</v>
      </c>
      <c r="M18" s="15">
        <f t="shared" si="4"/>
        <v>-157315752</v>
      </c>
      <c r="N18" s="15">
        <f t="shared" si="4"/>
        <v>-128230821</v>
      </c>
      <c r="O18" s="15">
        <f t="shared" si="4"/>
        <v>-114964179</v>
      </c>
      <c r="P18" s="15">
        <f t="shared" si="4"/>
        <v>-113189620</v>
      </c>
      <c r="Q18" s="15">
        <f t="shared" si="4"/>
        <v>-696985921</v>
      </c>
      <c r="R18" s="15">
        <f t="shared" si="4"/>
        <v>-351891516</v>
      </c>
      <c r="S18" s="15">
        <f t="shared" si="4"/>
        <v>-743069590</v>
      </c>
      <c r="T18" s="15">
        <f t="shared" si="4"/>
        <v>-850989013</v>
      </c>
      <c r="U18" s="8">
        <f t="shared" si="4"/>
        <v>-255221634</v>
      </c>
    </row>
    <row r="19" spans="1:21" x14ac:dyDescent="0.25">
      <c r="A19" s="20" t="s">
        <v>118</v>
      </c>
      <c r="B19" s="15">
        <f>+B15-B14</f>
        <v>-370776937</v>
      </c>
      <c r="C19" s="15">
        <f t="shared" ref="C19:U19" si="5">+C15-C14</f>
        <v>-411428189</v>
      </c>
      <c r="D19" s="15">
        <f t="shared" si="5"/>
        <v>-458718578</v>
      </c>
      <c r="E19" s="15">
        <f t="shared" si="5"/>
        <v>-144651306</v>
      </c>
      <c r="F19" s="15">
        <f t="shared" si="5"/>
        <v>-361470743</v>
      </c>
      <c r="G19" s="15">
        <f t="shared" si="5"/>
        <v>-104833312</v>
      </c>
      <c r="H19" s="15">
        <f t="shared" si="5"/>
        <v>-965262909</v>
      </c>
      <c r="I19" s="15">
        <f t="shared" si="5"/>
        <v>-193992054</v>
      </c>
      <c r="J19" s="15">
        <f t="shared" si="5"/>
        <v>375751100</v>
      </c>
      <c r="K19" s="15">
        <f t="shared" si="5"/>
        <v>-2279881628</v>
      </c>
      <c r="L19" s="15">
        <f t="shared" si="5"/>
        <v>-794639031</v>
      </c>
      <c r="M19" s="15">
        <f t="shared" si="5"/>
        <v>-339771436</v>
      </c>
      <c r="N19" s="15">
        <f t="shared" si="5"/>
        <v>-224979168</v>
      </c>
      <c r="O19" s="15">
        <f t="shared" si="5"/>
        <v>-158314622</v>
      </c>
      <c r="P19" s="15">
        <f t="shared" si="5"/>
        <v>-136684914</v>
      </c>
      <c r="Q19" s="15">
        <f t="shared" si="5"/>
        <v>-696985921</v>
      </c>
      <c r="R19" s="15">
        <f t="shared" si="5"/>
        <v>-287419223</v>
      </c>
      <c r="S19" s="15">
        <f t="shared" si="5"/>
        <v>-811130182</v>
      </c>
      <c r="T19" s="15">
        <f t="shared" si="5"/>
        <v>-1563037900</v>
      </c>
      <c r="U19" s="8">
        <f t="shared" si="5"/>
        <v>-251677735</v>
      </c>
    </row>
    <row r="20" spans="1:21" x14ac:dyDescent="0.25">
      <c r="A20" s="20" t="s">
        <v>119</v>
      </c>
      <c r="B20" s="17">
        <f>IF(B13=0,0,B15*100/B13)</f>
        <v>66.898529981185391</v>
      </c>
      <c r="C20" s="17">
        <f t="shared" ref="C20:U20" si="6">IF(C13=0,0,C15*100/C13)</f>
        <v>70.280285249839906</v>
      </c>
      <c r="D20" s="17">
        <f t="shared" si="6"/>
        <v>69.087478429937249</v>
      </c>
      <c r="E20" s="17">
        <f t="shared" si="6"/>
        <v>74.194634423137344</v>
      </c>
      <c r="F20" s="17">
        <f t="shared" si="6"/>
        <v>78.704353474735655</v>
      </c>
      <c r="G20" s="17">
        <f t="shared" si="6"/>
        <v>81.618314915978885</v>
      </c>
      <c r="H20" s="17">
        <f t="shared" si="6"/>
        <v>73.75575151482623</v>
      </c>
      <c r="I20" s="17">
        <f t="shared" si="6"/>
        <v>102.84519568215599</v>
      </c>
      <c r="J20" s="17">
        <f t="shared" si="6"/>
        <v>139.45846384411107</v>
      </c>
      <c r="K20" s="17">
        <f t="shared" si="6"/>
        <v>71.215721612426364</v>
      </c>
      <c r="L20" s="17">
        <f t="shared" si="6"/>
        <v>74.535034039951853</v>
      </c>
      <c r="M20" s="17">
        <f t="shared" si="6"/>
        <v>66.856667446773741</v>
      </c>
      <c r="N20" s="17">
        <f t="shared" si="6"/>
        <v>90.279358287929455</v>
      </c>
      <c r="O20" s="17">
        <f t="shared" si="6"/>
        <v>88.403137229950161</v>
      </c>
      <c r="P20" s="17">
        <f t="shared" si="6"/>
        <v>85.919485506747407</v>
      </c>
      <c r="Q20" s="17">
        <f t="shared" si="6"/>
        <v>53.719282618400797</v>
      </c>
      <c r="R20" s="17">
        <f t="shared" si="6"/>
        <v>80.263921843811559</v>
      </c>
      <c r="S20" s="17">
        <f t="shared" si="6"/>
        <v>70.318836360559715</v>
      </c>
      <c r="T20" s="17">
        <f t="shared" si="6"/>
        <v>84.524644017890722</v>
      </c>
      <c r="U20" s="10">
        <f t="shared" si="6"/>
        <v>64.40549152834086</v>
      </c>
    </row>
    <row r="21" spans="1:21" x14ac:dyDescent="0.25">
      <c r="A21" s="20" t="s">
        <v>120</v>
      </c>
      <c r="B21" s="17">
        <f>IF(B14=0,0,B15*100/B14)</f>
        <v>69.669313469439729</v>
      </c>
      <c r="C21" s="17">
        <f t="shared" ref="C21:U21" si="7">IF(C14=0,0,C15*100/C14)</f>
        <v>71.77733210709556</v>
      </c>
      <c r="D21" s="17">
        <f t="shared" si="7"/>
        <v>62.466379180703008</v>
      </c>
      <c r="E21" s="17">
        <f t="shared" si="7"/>
        <v>76.967972968233028</v>
      </c>
      <c r="F21" s="17">
        <f t="shared" si="7"/>
        <v>76.504796857899279</v>
      </c>
      <c r="G21" s="17">
        <f t="shared" si="7"/>
        <v>76.297503861889183</v>
      </c>
      <c r="H21" s="17">
        <f t="shared" si="7"/>
        <v>73.208796642152805</v>
      </c>
      <c r="I21" s="17">
        <f t="shared" si="7"/>
        <v>77.489231358697879</v>
      </c>
      <c r="J21" s="17">
        <f t="shared" si="7"/>
        <v>136.19969617276911</v>
      </c>
      <c r="K21" s="17">
        <f t="shared" si="7"/>
        <v>64.955482561868152</v>
      </c>
      <c r="L21" s="17">
        <f t="shared" si="7"/>
        <v>72.850381277080501</v>
      </c>
      <c r="M21" s="17">
        <f t="shared" si="7"/>
        <v>48.29294546060882</v>
      </c>
      <c r="N21" s="17">
        <f t="shared" si="7"/>
        <v>84.110612648070017</v>
      </c>
      <c r="O21" s="17">
        <f t="shared" si="7"/>
        <v>84.699304542758</v>
      </c>
      <c r="P21" s="17">
        <f t="shared" si="7"/>
        <v>83.479579705207669</v>
      </c>
      <c r="Q21" s="17">
        <f t="shared" si="7"/>
        <v>53.719282618400797</v>
      </c>
      <c r="R21" s="17">
        <f t="shared" si="7"/>
        <v>83.275127969809333</v>
      </c>
      <c r="S21" s="17">
        <f t="shared" si="7"/>
        <v>68.457736432222688</v>
      </c>
      <c r="T21" s="17">
        <f t="shared" si="7"/>
        <v>74.834536812963634</v>
      </c>
      <c r="U21" s="10">
        <f t="shared" si="7"/>
        <v>64.725396930419535</v>
      </c>
    </row>
    <row r="22" spans="1:21" x14ac:dyDescent="0.25">
      <c r="A22" s="20" t="s">
        <v>111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6"/>
    </row>
    <row r="23" spans="1:21" x14ac:dyDescent="0.25">
      <c r="A23" s="2" t="s">
        <v>121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6"/>
    </row>
    <row r="24" spans="1:21" x14ac:dyDescent="0.25">
      <c r="A24" s="20" t="s">
        <v>113</v>
      </c>
      <c r="B24" s="16">
        <v>1272626509</v>
      </c>
      <c r="C24" s="16">
        <v>1544561672</v>
      </c>
      <c r="D24" s="16">
        <v>1054171217</v>
      </c>
      <c r="E24" s="16">
        <v>613857255</v>
      </c>
      <c r="F24" s="16">
        <v>1730139438</v>
      </c>
      <c r="G24" s="16">
        <v>413038044</v>
      </c>
      <c r="H24" s="16">
        <v>4004337465</v>
      </c>
      <c r="I24" s="16">
        <v>683771310</v>
      </c>
      <c r="J24" s="16">
        <v>1059262024</v>
      </c>
      <c r="K24" s="16">
        <v>5904435077</v>
      </c>
      <c r="L24" s="16">
        <v>2635921376</v>
      </c>
      <c r="M24" s="16">
        <v>581871068</v>
      </c>
      <c r="N24" s="16">
        <v>1521788155</v>
      </c>
      <c r="O24" s="16">
        <v>988243261</v>
      </c>
      <c r="P24" s="16">
        <v>823610431</v>
      </c>
      <c r="Q24" s="16">
        <v>1238334523</v>
      </c>
      <c r="R24" s="16">
        <v>1702781765</v>
      </c>
      <c r="S24" s="16">
        <v>2455606000</v>
      </c>
      <c r="T24" s="16">
        <v>5277914897</v>
      </c>
      <c r="U24" s="9">
        <v>509405364</v>
      </c>
    </row>
    <row r="25" spans="1:21" x14ac:dyDescent="0.25">
      <c r="A25" s="20" t="s">
        <v>114</v>
      </c>
      <c r="B25" s="16">
        <v>1221810663</v>
      </c>
      <c r="C25" s="16">
        <v>1878667850</v>
      </c>
      <c r="D25" s="16">
        <v>1180620114</v>
      </c>
      <c r="E25" s="16">
        <v>614768905</v>
      </c>
      <c r="F25" s="16">
        <v>1839714920</v>
      </c>
      <c r="G25" s="16">
        <v>438942044</v>
      </c>
      <c r="H25" s="16">
        <v>4029258899</v>
      </c>
      <c r="I25" s="16">
        <v>895852933</v>
      </c>
      <c r="J25" s="16">
        <v>1066573787</v>
      </c>
      <c r="K25" s="16">
        <v>6736973082</v>
      </c>
      <c r="L25" s="16">
        <v>2959556382</v>
      </c>
      <c r="M25" s="16">
        <v>745599915</v>
      </c>
      <c r="N25" s="16">
        <v>1705157249</v>
      </c>
      <c r="O25" s="16">
        <v>1111717839</v>
      </c>
      <c r="P25" s="16">
        <v>859674783</v>
      </c>
      <c r="Q25" s="16">
        <v>1238334523</v>
      </c>
      <c r="R25" s="16">
        <v>1671777122</v>
      </c>
      <c r="S25" s="16">
        <v>2531866996</v>
      </c>
      <c r="T25" s="16">
        <v>5716796534</v>
      </c>
      <c r="U25" s="9">
        <v>510139033</v>
      </c>
    </row>
    <row r="26" spans="1:21" x14ac:dyDescent="0.25">
      <c r="A26" s="20" t="s">
        <v>115</v>
      </c>
      <c r="B26" s="16">
        <v>789789199</v>
      </c>
      <c r="C26" s="16">
        <v>1060161449</v>
      </c>
      <c r="D26" s="16">
        <v>721459071</v>
      </c>
      <c r="E26" s="16">
        <v>364621513</v>
      </c>
      <c r="F26" s="16">
        <v>1509062127</v>
      </c>
      <c r="G26" s="16">
        <v>344870647</v>
      </c>
      <c r="H26" s="16">
        <v>3112439821</v>
      </c>
      <c r="I26" s="16">
        <v>567094946</v>
      </c>
      <c r="J26" s="16">
        <v>688882445</v>
      </c>
      <c r="K26" s="16">
        <v>3865868605</v>
      </c>
      <c r="L26" s="16">
        <v>1981184737</v>
      </c>
      <c r="M26" s="16">
        <v>463067039</v>
      </c>
      <c r="N26" s="16">
        <v>837689503</v>
      </c>
      <c r="O26" s="16">
        <v>728109663</v>
      </c>
      <c r="P26" s="16">
        <v>593698380</v>
      </c>
      <c r="Q26" s="16">
        <v>884195889</v>
      </c>
      <c r="R26" s="16">
        <v>1357053756</v>
      </c>
      <c r="S26" s="16">
        <v>1155146996</v>
      </c>
      <c r="T26" s="16">
        <v>4048615247</v>
      </c>
      <c r="U26" s="9">
        <v>371279929</v>
      </c>
    </row>
    <row r="27" spans="1:21" x14ac:dyDescent="0.25">
      <c r="A27" s="20" t="s">
        <v>111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6"/>
    </row>
    <row r="28" spans="1:21" x14ac:dyDescent="0.25">
      <c r="A28" s="20" t="s">
        <v>122</v>
      </c>
      <c r="B28" s="15">
        <f>+B25-B24</f>
        <v>-50815846</v>
      </c>
      <c r="C28" s="15">
        <f t="shared" ref="C28:U28" si="8">+C25-C24</f>
        <v>334106178</v>
      </c>
      <c r="D28" s="15">
        <f t="shared" si="8"/>
        <v>126448897</v>
      </c>
      <c r="E28" s="15">
        <f t="shared" si="8"/>
        <v>911650</v>
      </c>
      <c r="F28" s="15">
        <f t="shared" si="8"/>
        <v>109575482</v>
      </c>
      <c r="G28" s="15">
        <f t="shared" si="8"/>
        <v>25904000</v>
      </c>
      <c r="H28" s="15">
        <f t="shared" si="8"/>
        <v>24921434</v>
      </c>
      <c r="I28" s="15">
        <f t="shared" si="8"/>
        <v>212081623</v>
      </c>
      <c r="J28" s="15">
        <f t="shared" si="8"/>
        <v>7311763</v>
      </c>
      <c r="K28" s="15">
        <f t="shared" si="8"/>
        <v>832538005</v>
      </c>
      <c r="L28" s="15">
        <f t="shared" si="8"/>
        <v>323635006</v>
      </c>
      <c r="M28" s="15">
        <f t="shared" si="8"/>
        <v>163728847</v>
      </c>
      <c r="N28" s="15">
        <f t="shared" si="8"/>
        <v>183369094</v>
      </c>
      <c r="O28" s="15">
        <f t="shared" si="8"/>
        <v>123474578</v>
      </c>
      <c r="P28" s="15">
        <f t="shared" si="8"/>
        <v>36064352</v>
      </c>
      <c r="Q28" s="15">
        <f t="shared" si="8"/>
        <v>0</v>
      </c>
      <c r="R28" s="15">
        <f t="shared" si="8"/>
        <v>-31004643</v>
      </c>
      <c r="S28" s="15">
        <f t="shared" si="8"/>
        <v>76260996</v>
      </c>
      <c r="T28" s="15">
        <f t="shared" si="8"/>
        <v>438881637</v>
      </c>
      <c r="U28" s="8">
        <f t="shared" si="8"/>
        <v>733669</v>
      </c>
    </row>
    <row r="29" spans="1:21" x14ac:dyDescent="0.25">
      <c r="A29" s="20" t="s">
        <v>123</v>
      </c>
      <c r="B29" s="15">
        <f>+B26-B24</f>
        <v>-482837310</v>
      </c>
      <c r="C29" s="15">
        <f t="shared" ref="C29:U29" si="9">+C26-C24</f>
        <v>-484400223</v>
      </c>
      <c r="D29" s="15">
        <f t="shared" si="9"/>
        <v>-332712146</v>
      </c>
      <c r="E29" s="15">
        <f t="shared" si="9"/>
        <v>-249235742</v>
      </c>
      <c r="F29" s="15">
        <f t="shared" si="9"/>
        <v>-221077311</v>
      </c>
      <c r="G29" s="15">
        <f t="shared" si="9"/>
        <v>-68167397</v>
      </c>
      <c r="H29" s="15">
        <f t="shared" si="9"/>
        <v>-891897644</v>
      </c>
      <c r="I29" s="15">
        <f t="shared" si="9"/>
        <v>-116676364</v>
      </c>
      <c r="J29" s="15">
        <f t="shared" si="9"/>
        <v>-370379579</v>
      </c>
      <c r="K29" s="15">
        <f t="shared" si="9"/>
        <v>-2038566472</v>
      </c>
      <c r="L29" s="15">
        <f t="shared" si="9"/>
        <v>-654736639</v>
      </c>
      <c r="M29" s="15">
        <f t="shared" si="9"/>
        <v>-118804029</v>
      </c>
      <c r="N29" s="15">
        <f t="shared" si="9"/>
        <v>-684098652</v>
      </c>
      <c r="O29" s="15">
        <f t="shared" si="9"/>
        <v>-260133598</v>
      </c>
      <c r="P29" s="15">
        <f t="shared" si="9"/>
        <v>-229912051</v>
      </c>
      <c r="Q29" s="15">
        <f t="shared" si="9"/>
        <v>-354138634</v>
      </c>
      <c r="R29" s="15">
        <f t="shared" si="9"/>
        <v>-345728009</v>
      </c>
      <c r="S29" s="15">
        <f t="shared" si="9"/>
        <v>-1300459004</v>
      </c>
      <c r="T29" s="15">
        <f t="shared" si="9"/>
        <v>-1229299650</v>
      </c>
      <c r="U29" s="8">
        <f t="shared" si="9"/>
        <v>-138125435</v>
      </c>
    </row>
    <row r="30" spans="1:21" x14ac:dyDescent="0.25">
      <c r="A30" s="20" t="s">
        <v>124</v>
      </c>
      <c r="B30" s="15">
        <f>+B26-B25</f>
        <v>-432021464</v>
      </c>
      <c r="C30" s="15">
        <f t="shared" ref="C30:U30" si="10">+C26-C25</f>
        <v>-818506401</v>
      </c>
      <c r="D30" s="15">
        <f t="shared" si="10"/>
        <v>-459161043</v>
      </c>
      <c r="E30" s="15">
        <f t="shared" si="10"/>
        <v>-250147392</v>
      </c>
      <c r="F30" s="15">
        <f t="shared" si="10"/>
        <v>-330652793</v>
      </c>
      <c r="G30" s="15">
        <f t="shared" si="10"/>
        <v>-94071397</v>
      </c>
      <c r="H30" s="15">
        <f t="shared" si="10"/>
        <v>-916819078</v>
      </c>
      <c r="I30" s="15">
        <f t="shared" si="10"/>
        <v>-328757987</v>
      </c>
      <c r="J30" s="15">
        <f t="shared" si="10"/>
        <v>-377691342</v>
      </c>
      <c r="K30" s="15">
        <f t="shared" si="10"/>
        <v>-2871104477</v>
      </c>
      <c r="L30" s="15">
        <f t="shared" si="10"/>
        <v>-978371645</v>
      </c>
      <c r="M30" s="15">
        <f t="shared" si="10"/>
        <v>-282532876</v>
      </c>
      <c r="N30" s="15">
        <f t="shared" si="10"/>
        <v>-867467746</v>
      </c>
      <c r="O30" s="15">
        <f t="shared" si="10"/>
        <v>-383608176</v>
      </c>
      <c r="P30" s="15">
        <f t="shared" si="10"/>
        <v>-265976403</v>
      </c>
      <c r="Q30" s="15">
        <f t="shared" si="10"/>
        <v>-354138634</v>
      </c>
      <c r="R30" s="15">
        <f t="shared" si="10"/>
        <v>-314723366</v>
      </c>
      <c r="S30" s="15">
        <f t="shared" si="10"/>
        <v>-1376720000</v>
      </c>
      <c r="T30" s="15">
        <f t="shared" si="10"/>
        <v>-1668181287</v>
      </c>
      <c r="U30" s="8">
        <f t="shared" si="10"/>
        <v>-138859104</v>
      </c>
    </row>
    <row r="31" spans="1:21" x14ac:dyDescent="0.25">
      <c r="A31" s="20" t="s">
        <v>125</v>
      </c>
      <c r="B31" s="17">
        <f>IF(B24=0,0,B26*100/B24)</f>
        <v>62.059779001507501</v>
      </c>
      <c r="C31" s="17">
        <f t="shared" ref="C31:U31" si="11">IF(C24=0,0,C26*100/C24)</f>
        <v>68.638337220114579</v>
      </c>
      <c r="D31" s="17">
        <f t="shared" si="11"/>
        <v>68.438509737835119</v>
      </c>
      <c r="E31" s="17">
        <f t="shared" si="11"/>
        <v>59.398420403127759</v>
      </c>
      <c r="F31" s="17">
        <f t="shared" si="11"/>
        <v>87.221994589317021</v>
      </c>
      <c r="G31" s="17">
        <f t="shared" si="11"/>
        <v>83.49609727475854</v>
      </c>
      <c r="H31" s="17">
        <f t="shared" si="11"/>
        <v>77.726711302540039</v>
      </c>
      <c r="I31" s="17">
        <f t="shared" si="11"/>
        <v>82.936346949099104</v>
      </c>
      <c r="J31" s="17">
        <f t="shared" si="11"/>
        <v>65.034186952028406</v>
      </c>
      <c r="K31" s="17">
        <f t="shared" si="11"/>
        <v>65.473979383040643</v>
      </c>
      <c r="L31" s="17">
        <f t="shared" si="11"/>
        <v>75.160995128255294</v>
      </c>
      <c r="M31" s="17">
        <f t="shared" si="11"/>
        <v>79.582413435960703</v>
      </c>
      <c r="N31" s="17">
        <f t="shared" si="11"/>
        <v>55.046393957508492</v>
      </c>
      <c r="O31" s="17">
        <f t="shared" si="11"/>
        <v>73.677169552689719</v>
      </c>
      <c r="P31" s="17">
        <f t="shared" si="11"/>
        <v>72.084854398838957</v>
      </c>
      <c r="Q31" s="17">
        <f t="shared" si="11"/>
        <v>71.402022036657698</v>
      </c>
      <c r="R31" s="17">
        <f t="shared" si="11"/>
        <v>79.69628192488895</v>
      </c>
      <c r="S31" s="17">
        <f t="shared" si="11"/>
        <v>47.041218990342912</v>
      </c>
      <c r="T31" s="17">
        <f t="shared" si="11"/>
        <v>76.708611753123535</v>
      </c>
      <c r="U31" s="10">
        <f t="shared" si="11"/>
        <v>72.884966519512346</v>
      </c>
    </row>
    <row r="32" spans="1:21" x14ac:dyDescent="0.25">
      <c r="A32" s="20" t="s">
        <v>126</v>
      </c>
      <c r="B32" s="17">
        <f>IF(B25=0,0,B26*100/B25)</f>
        <v>64.640882823920819</v>
      </c>
      <c r="C32" s="17">
        <f t="shared" ref="C32:U32" si="12">IF(C25=0,0,C26*100/C25)</f>
        <v>56.431553294532613</v>
      </c>
      <c r="D32" s="17">
        <f t="shared" si="12"/>
        <v>61.108485485281172</v>
      </c>
      <c r="E32" s="17">
        <f t="shared" si="12"/>
        <v>59.31033759750747</v>
      </c>
      <c r="F32" s="17">
        <f t="shared" si="12"/>
        <v>82.026954861028145</v>
      </c>
      <c r="G32" s="17">
        <f t="shared" si="12"/>
        <v>78.568606428597207</v>
      </c>
      <c r="H32" s="17">
        <f t="shared" si="12"/>
        <v>77.245962570746187</v>
      </c>
      <c r="I32" s="17">
        <f t="shared" si="12"/>
        <v>63.302236908566329</v>
      </c>
      <c r="J32" s="17">
        <f t="shared" si="12"/>
        <v>64.588353229423589</v>
      </c>
      <c r="K32" s="17">
        <f t="shared" si="12"/>
        <v>57.382871475750981</v>
      </c>
      <c r="L32" s="17">
        <f t="shared" si="12"/>
        <v>66.941949443827156</v>
      </c>
      <c r="M32" s="17">
        <f t="shared" si="12"/>
        <v>62.106637847457371</v>
      </c>
      <c r="N32" s="17">
        <f t="shared" si="12"/>
        <v>49.126818273872878</v>
      </c>
      <c r="O32" s="17">
        <f t="shared" si="12"/>
        <v>65.494106279246282</v>
      </c>
      <c r="P32" s="17">
        <f t="shared" si="12"/>
        <v>69.060811337070476</v>
      </c>
      <c r="Q32" s="17">
        <f t="shared" si="12"/>
        <v>71.402022036657698</v>
      </c>
      <c r="R32" s="17">
        <f t="shared" si="12"/>
        <v>81.174322709746946</v>
      </c>
      <c r="S32" s="17">
        <f t="shared" si="12"/>
        <v>45.624315883297683</v>
      </c>
      <c r="T32" s="17">
        <f t="shared" si="12"/>
        <v>70.819649132539865</v>
      </c>
      <c r="U32" s="10">
        <f t="shared" si="12"/>
        <v>72.780145211903445</v>
      </c>
    </row>
    <row r="33" spans="1:21" x14ac:dyDescent="0.25">
      <c r="A33" s="20" t="s">
        <v>111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6"/>
    </row>
    <row r="34" spans="1:21" x14ac:dyDescent="0.25">
      <c r="A34" s="2" t="s">
        <v>127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6"/>
    </row>
    <row r="35" spans="1:21" x14ac:dyDescent="0.25">
      <c r="A35" s="20" t="s">
        <v>128</v>
      </c>
      <c r="B35" s="16">
        <v>836822639</v>
      </c>
      <c r="C35" s="16">
        <v>1382468723</v>
      </c>
      <c r="D35" s="16">
        <v>926698950</v>
      </c>
      <c r="E35" s="16">
        <v>540679205</v>
      </c>
      <c r="F35" s="16">
        <v>1680126038</v>
      </c>
      <c r="G35" s="16">
        <v>396512070</v>
      </c>
      <c r="H35" s="16">
        <v>3788023215</v>
      </c>
      <c r="I35" s="16">
        <v>678464310</v>
      </c>
      <c r="J35" s="16">
        <v>994017024</v>
      </c>
      <c r="K35" s="16">
        <v>5663182677</v>
      </c>
      <c r="L35" s="16">
        <v>2516131497</v>
      </c>
      <c r="M35" s="16">
        <v>522753416</v>
      </c>
      <c r="N35" s="16">
        <v>1265588350</v>
      </c>
      <c r="O35" s="16">
        <v>832967112</v>
      </c>
      <c r="P35" s="16">
        <v>782952931</v>
      </c>
      <c r="Q35" s="16">
        <v>1114601724</v>
      </c>
      <c r="R35" s="16">
        <v>1344289255</v>
      </c>
      <c r="S35" s="16">
        <v>1875423413</v>
      </c>
      <c r="T35" s="16">
        <v>4556980897</v>
      </c>
      <c r="U35" s="9">
        <v>303772341</v>
      </c>
    </row>
    <row r="36" spans="1:21" x14ac:dyDescent="0.25">
      <c r="A36" s="20" t="s">
        <v>129</v>
      </c>
      <c r="B36" s="16">
        <v>836637791</v>
      </c>
      <c r="C36" s="16">
        <v>1683703520</v>
      </c>
      <c r="D36" s="16">
        <v>1006226170</v>
      </c>
      <c r="E36" s="16">
        <v>529981399</v>
      </c>
      <c r="F36" s="16">
        <v>1781319970</v>
      </c>
      <c r="G36" s="16">
        <v>416917070</v>
      </c>
      <c r="H36" s="16">
        <v>3837219917</v>
      </c>
      <c r="I36" s="16">
        <v>889954137</v>
      </c>
      <c r="J36" s="16">
        <v>1002078787</v>
      </c>
      <c r="K36" s="16">
        <v>6500287575</v>
      </c>
      <c r="L36" s="16">
        <v>2790600910</v>
      </c>
      <c r="M36" s="16">
        <v>665176925</v>
      </c>
      <c r="N36" s="16">
        <v>1417614577</v>
      </c>
      <c r="O36" s="16">
        <v>958941690</v>
      </c>
      <c r="P36" s="16">
        <v>811269816</v>
      </c>
      <c r="Q36" s="16">
        <v>1114601724</v>
      </c>
      <c r="R36" s="16">
        <v>1318501687</v>
      </c>
      <c r="S36" s="16">
        <v>1959884997</v>
      </c>
      <c r="T36" s="16">
        <v>4916980897</v>
      </c>
      <c r="U36" s="9">
        <v>310824909</v>
      </c>
    </row>
    <row r="37" spans="1:21" x14ac:dyDescent="0.25">
      <c r="A37" s="20" t="s">
        <v>130</v>
      </c>
      <c r="B37" s="16">
        <v>553890787</v>
      </c>
      <c r="C37" s="16">
        <v>951015438</v>
      </c>
      <c r="D37" s="16">
        <v>656272097</v>
      </c>
      <c r="E37" s="16">
        <v>306443798</v>
      </c>
      <c r="F37" s="16">
        <v>1461428468</v>
      </c>
      <c r="G37" s="16">
        <v>330430584</v>
      </c>
      <c r="H37" s="16">
        <v>2978721765</v>
      </c>
      <c r="I37" s="16">
        <v>564657859</v>
      </c>
      <c r="J37" s="16">
        <v>663880024</v>
      </c>
      <c r="K37" s="16">
        <v>3747274562</v>
      </c>
      <c r="L37" s="16">
        <v>1880444761</v>
      </c>
      <c r="M37" s="16">
        <v>410335967</v>
      </c>
      <c r="N37" s="16">
        <v>640778675</v>
      </c>
      <c r="O37" s="16">
        <v>623987491</v>
      </c>
      <c r="P37" s="16">
        <v>561909640</v>
      </c>
      <c r="Q37" s="16">
        <v>813906866</v>
      </c>
      <c r="R37" s="16">
        <v>1129098502</v>
      </c>
      <c r="S37" s="16">
        <v>982728649</v>
      </c>
      <c r="T37" s="16">
        <v>3488911017</v>
      </c>
      <c r="U37" s="9">
        <v>226107528</v>
      </c>
    </row>
    <row r="38" spans="1:21" x14ac:dyDescent="0.25">
      <c r="A38" s="20" t="s">
        <v>111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6"/>
    </row>
    <row r="39" spans="1:21" x14ac:dyDescent="0.25">
      <c r="A39" s="20" t="s">
        <v>131</v>
      </c>
      <c r="B39" s="15">
        <f>+B36-B35</f>
        <v>-184848</v>
      </c>
      <c r="C39" s="15">
        <f t="shared" ref="C39:U39" si="13">+C36-C35</f>
        <v>301234797</v>
      </c>
      <c r="D39" s="15">
        <f t="shared" si="13"/>
        <v>79527220</v>
      </c>
      <c r="E39" s="15">
        <f t="shared" si="13"/>
        <v>-10697806</v>
      </c>
      <c r="F39" s="15">
        <f t="shared" si="13"/>
        <v>101193932</v>
      </c>
      <c r="G39" s="15">
        <f t="shared" si="13"/>
        <v>20405000</v>
      </c>
      <c r="H39" s="15">
        <f t="shared" si="13"/>
        <v>49196702</v>
      </c>
      <c r="I39" s="15">
        <f t="shared" si="13"/>
        <v>211489827</v>
      </c>
      <c r="J39" s="15">
        <f t="shared" si="13"/>
        <v>8061763</v>
      </c>
      <c r="K39" s="15">
        <f t="shared" si="13"/>
        <v>837104898</v>
      </c>
      <c r="L39" s="15">
        <f t="shared" si="13"/>
        <v>274469413</v>
      </c>
      <c r="M39" s="15">
        <f t="shared" si="13"/>
        <v>142423509</v>
      </c>
      <c r="N39" s="15">
        <f t="shared" si="13"/>
        <v>152026227</v>
      </c>
      <c r="O39" s="15">
        <f t="shared" si="13"/>
        <v>125974578</v>
      </c>
      <c r="P39" s="15">
        <f t="shared" si="13"/>
        <v>28316885</v>
      </c>
      <c r="Q39" s="15">
        <f t="shared" si="13"/>
        <v>0</v>
      </c>
      <c r="R39" s="15">
        <f t="shared" si="13"/>
        <v>-25787568</v>
      </c>
      <c r="S39" s="15">
        <f t="shared" si="13"/>
        <v>84461584</v>
      </c>
      <c r="T39" s="15">
        <f t="shared" si="13"/>
        <v>360000000</v>
      </c>
      <c r="U39" s="8">
        <f t="shared" si="13"/>
        <v>7052568</v>
      </c>
    </row>
    <row r="40" spans="1:21" x14ac:dyDescent="0.25">
      <c r="A40" s="20" t="s">
        <v>123</v>
      </c>
      <c r="B40" s="15">
        <f>+B37-B35</f>
        <v>-282931852</v>
      </c>
      <c r="C40" s="15">
        <f t="shared" ref="C40:U40" si="14">+C37-C35</f>
        <v>-431453285</v>
      </c>
      <c r="D40" s="15">
        <f t="shared" si="14"/>
        <v>-270426853</v>
      </c>
      <c r="E40" s="15">
        <f t="shared" si="14"/>
        <v>-234235407</v>
      </c>
      <c r="F40" s="15">
        <f t="shared" si="14"/>
        <v>-218697570</v>
      </c>
      <c r="G40" s="15">
        <f t="shared" si="14"/>
        <v>-66081486</v>
      </c>
      <c r="H40" s="15">
        <f t="shared" si="14"/>
        <v>-809301450</v>
      </c>
      <c r="I40" s="15">
        <f t="shared" si="14"/>
        <v>-113806451</v>
      </c>
      <c r="J40" s="15">
        <f t="shared" si="14"/>
        <v>-330137000</v>
      </c>
      <c r="K40" s="15">
        <f t="shared" si="14"/>
        <v>-1915908115</v>
      </c>
      <c r="L40" s="15">
        <f t="shared" si="14"/>
        <v>-635686736</v>
      </c>
      <c r="M40" s="15">
        <f t="shared" si="14"/>
        <v>-112417449</v>
      </c>
      <c r="N40" s="15">
        <f t="shared" si="14"/>
        <v>-624809675</v>
      </c>
      <c r="O40" s="15">
        <f t="shared" si="14"/>
        <v>-208979621</v>
      </c>
      <c r="P40" s="15">
        <f t="shared" si="14"/>
        <v>-221043291</v>
      </c>
      <c r="Q40" s="15">
        <f t="shared" si="14"/>
        <v>-300694858</v>
      </c>
      <c r="R40" s="15">
        <f t="shared" si="14"/>
        <v>-215190753</v>
      </c>
      <c r="S40" s="15">
        <f t="shared" si="14"/>
        <v>-892694764</v>
      </c>
      <c r="T40" s="15">
        <f t="shared" si="14"/>
        <v>-1068069880</v>
      </c>
      <c r="U40" s="8">
        <f t="shared" si="14"/>
        <v>-77664813</v>
      </c>
    </row>
    <row r="41" spans="1:21" x14ac:dyDescent="0.25">
      <c r="A41" s="20" t="s">
        <v>124</v>
      </c>
      <c r="B41" s="15">
        <f>+B37-B36</f>
        <v>-282747004</v>
      </c>
      <c r="C41" s="15">
        <f t="shared" ref="C41:U41" si="15">+C37-C36</f>
        <v>-732688082</v>
      </c>
      <c r="D41" s="15">
        <f t="shared" si="15"/>
        <v>-349954073</v>
      </c>
      <c r="E41" s="15">
        <f t="shared" si="15"/>
        <v>-223537601</v>
      </c>
      <c r="F41" s="15">
        <f t="shared" si="15"/>
        <v>-319891502</v>
      </c>
      <c r="G41" s="15">
        <f t="shared" si="15"/>
        <v>-86486486</v>
      </c>
      <c r="H41" s="15">
        <f t="shared" si="15"/>
        <v>-858498152</v>
      </c>
      <c r="I41" s="15">
        <f t="shared" si="15"/>
        <v>-325296278</v>
      </c>
      <c r="J41" s="15">
        <f t="shared" si="15"/>
        <v>-338198763</v>
      </c>
      <c r="K41" s="15">
        <f t="shared" si="15"/>
        <v>-2753013013</v>
      </c>
      <c r="L41" s="15">
        <f t="shared" si="15"/>
        <v>-910156149</v>
      </c>
      <c r="M41" s="15">
        <f t="shared" si="15"/>
        <v>-254840958</v>
      </c>
      <c r="N41" s="15">
        <f t="shared" si="15"/>
        <v>-776835902</v>
      </c>
      <c r="O41" s="15">
        <f t="shared" si="15"/>
        <v>-334954199</v>
      </c>
      <c r="P41" s="15">
        <f t="shared" si="15"/>
        <v>-249360176</v>
      </c>
      <c r="Q41" s="15">
        <f t="shared" si="15"/>
        <v>-300694858</v>
      </c>
      <c r="R41" s="15">
        <f t="shared" si="15"/>
        <v>-189403185</v>
      </c>
      <c r="S41" s="15">
        <f t="shared" si="15"/>
        <v>-977156348</v>
      </c>
      <c r="T41" s="15">
        <f t="shared" si="15"/>
        <v>-1428069880</v>
      </c>
      <c r="U41" s="8">
        <f t="shared" si="15"/>
        <v>-84717381</v>
      </c>
    </row>
    <row r="42" spans="1:21" x14ac:dyDescent="0.25">
      <c r="A42" s="20" t="s">
        <v>125</v>
      </c>
      <c r="B42" s="17">
        <f>IF(B35=0,0,B37*100/B35)</f>
        <v>66.189746929157835</v>
      </c>
      <c r="C42" s="17">
        <f t="shared" ref="C42:U42" si="16">IF(C35=0,0,C37*100/C35)</f>
        <v>68.791099731809268</v>
      </c>
      <c r="D42" s="17">
        <f t="shared" si="16"/>
        <v>70.818262716279108</v>
      </c>
      <c r="E42" s="17">
        <f t="shared" si="16"/>
        <v>56.677563177226318</v>
      </c>
      <c r="F42" s="17">
        <f t="shared" si="16"/>
        <v>86.983264049622449</v>
      </c>
      <c r="G42" s="17">
        <f t="shared" si="16"/>
        <v>83.334306569784871</v>
      </c>
      <c r="H42" s="17">
        <f t="shared" si="16"/>
        <v>78.635256331183811</v>
      </c>
      <c r="I42" s="17">
        <f t="shared" si="16"/>
        <v>83.225875064821025</v>
      </c>
      <c r="J42" s="17">
        <f t="shared" si="16"/>
        <v>66.787590953774242</v>
      </c>
      <c r="K42" s="17">
        <f t="shared" si="16"/>
        <v>66.169056795905291</v>
      </c>
      <c r="L42" s="17">
        <f t="shared" si="16"/>
        <v>74.735551907444687</v>
      </c>
      <c r="M42" s="17">
        <f t="shared" si="16"/>
        <v>78.49512876258278</v>
      </c>
      <c r="N42" s="17">
        <f t="shared" si="16"/>
        <v>50.630892343470137</v>
      </c>
      <c r="O42" s="17">
        <f t="shared" si="16"/>
        <v>74.911419912098523</v>
      </c>
      <c r="P42" s="17">
        <f t="shared" si="16"/>
        <v>71.767997506864177</v>
      </c>
      <c r="Q42" s="17">
        <f t="shared" si="16"/>
        <v>73.022214883995645</v>
      </c>
      <c r="R42" s="17">
        <f t="shared" si="16"/>
        <v>83.992228443423812</v>
      </c>
      <c r="S42" s="17">
        <f t="shared" si="16"/>
        <v>52.400361549714745</v>
      </c>
      <c r="T42" s="17">
        <f t="shared" si="16"/>
        <v>76.561896919446312</v>
      </c>
      <c r="U42" s="10">
        <f t="shared" si="16"/>
        <v>74.433217736568054</v>
      </c>
    </row>
    <row r="43" spans="1:21" x14ac:dyDescent="0.25">
      <c r="A43" s="20" t="s">
        <v>126</v>
      </c>
      <c r="B43" s="17">
        <f>IF(B36=0,0,B37*100/B36)</f>
        <v>66.204370990456496</v>
      </c>
      <c r="C43" s="17">
        <f t="shared" ref="C43:U43" si="17">IF(C36=0,0,C37*100/C36)</f>
        <v>56.483545155265816</v>
      </c>
      <c r="D43" s="17">
        <f t="shared" si="17"/>
        <v>65.221131845537272</v>
      </c>
      <c r="E43" s="17">
        <f t="shared" si="17"/>
        <v>57.821613848753209</v>
      </c>
      <c r="F43" s="17">
        <f t="shared" si="17"/>
        <v>82.041884255078557</v>
      </c>
      <c r="G43" s="17">
        <f t="shared" si="17"/>
        <v>79.255710014464029</v>
      </c>
      <c r="H43" s="17">
        <f t="shared" si="17"/>
        <v>77.627079746026453</v>
      </c>
      <c r="I43" s="17">
        <f t="shared" si="17"/>
        <v>63.447972825143459</v>
      </c>
      <c r="J43" s="17">
        <f t="shared" si="17"/>
        <v>66.250282174668968</v>
      </c>
      <c r="K43" s="17">
        <f t="shared" si="17"/>
        <v>57.647827404005277</v>
      </c>
      <c r="L43" s="17">
        <f t="shared" si="17"/>
        <v>67.384940435642591</v>
      </c>
      <c r="M43" s="17">
        <f t="shared" si="17"/>
        <v>61.688244371976673</v>
      </c>
      <c r="N43" s="17">
        <f t="shared" si="17"/>
        <v>45.201191169749094</v>
      </c>
      <c r="O43" s="17">
        <f t="shared" si="17"/>
        <v>65.070431029023254</v>
      </c>
      <c r="P43" s="17">
        <f t="shared" si="17"/>
        <v>69.26297871779812</v>
      </c>
      <c r="Q43" s="17">
        <f t="shared" si="17"/>
        <v>73.022214883995645</v>
      </c>
      <c r="R43" s="17">
        <f t="shared" si="17"/>
        <v>85.634968322949135</v>
      </c>
      <c r="S43" s="17">
        <f t="shared" si="17"/>
        <v>50.142158876886384</v>
      </c>
      <c r="T43" s="17">
        <f t="shared" si="17"/>
        <v>70.956367130258556</v>
      </c>
      <c r="U43" s="10">
        <f t="shared" si="17"/>
        <v>72.744339804503895</v>
      </c>
    </row>
    <row r="44" spans="1:21" x14ac:dyDescent="0.25">
      <c r="A44" s="20" t="s">
        <v>111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6"/>
    </row>
    <row r="45" spans="1:21" x14ac:dyDescent="0.25">
      <c r="A45" s="2" t="s">
        <v>132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6"/>
    </row>
    <row r="46" spans="1:21" x14ac:dyDescent="0.25">
      <c r="A46" s="20" t="s">
        <v>128</v>
      </c>
      <c r="B46" s="16">
        <v>310331314</v>
      </c>
      <c r="C46" s="16">
        <v>353097261</v>
      </c>
      <c r="D46" s="16">
        <v>303593623</v>
      </c>
      <c r="E46" s="16">
        <v>134199014</v>
      </c>
      <c r="F46" s="16">
        <v>367293327</v>
      </c>
      <c r="G46" s="16">
        <v>92381877</v>
      </c>
      <c r="H46" s="16">
        <v>837005607</v>
      </c>
      <c r="I46" s="16">
        <v>268677309</v>
      </c>
      <c r="J46" s="16">
        <v>223837269</v>
      </c>
      <c r="K46" s="16">
        <v>1264153060</v>
      </c>
      <c r="L46" s="16">
        <v>924594205</v>
      </c>
      <c r="M46" s="16">
        <v>147610764</v>
      </c>
      <c r="N46" s="16">
        <v>249214763</v>
      </c>
      <c r="O46" s="16">
        <v>333169642</v>
      </c>
      <c r="P46" s="16">
        <v>240792450</v>
      </c>
      <c r="Q46" s="16">
        <v>294379000</v>
      </c>
      <c r="R46" s="16">
        <v>687125566</v>
      </c>
      <c r="S46" s="16">
        <v>746392084</v>
      </c>
      <c r="T46" s="16">
        <v>1355749365</v>
      </c>
      <c r="U46" s="9">
        <v>195208825</v>
      </c>
    </row>
    <row r="47" spans="1:21" x14ac:dyDescent="0.25">
      <c r="A47" s="20" t="s">
        <v>129</v>
      </c>
      <c r="B47" s="16">
        <v>308556947</v>
      </c>
      <c r="C47" s="16">
        <v>378685438</v>
      </c>
      <c r="D47" s="16">
        <v>304540899</v>
      </c>
      <c r="E47" s="16">
        <v>132698972</v>
      </c>
      <c r="F47" s="16">
        <v>368422584</v>
      </c>
      <c r="G47" s="16">
        <v>92381877</v>
      </c>
      <c r="H47" s="16">
        <v>837005663</v>
      </c>
      <c r="I47" s="16">
        <v>273729688</v>
      </c>
      <c r="J47" s="16">
        <v>231785974</v>
      </c>
      <c r="K47" s="16">
        <v>1264153060</v>
      </c>
      <c r="L47" s="16">
        <v>904964205</v>
      </c>
      <c r="M47" s="16">
        <v>147610764</v>
      </c>
      <c r="N47" s="16">
        <v>263952393</v>
      </c>
      <c r="O47" s="16">
        <v>299459590</v>
      </c>
      <c r="P47" s="16">
        <v>255161753</v>
      </c>
      <c r="Q47" s="16">
        <v>294379000</v>
      </c>
      <c r="R47" s="16">
        <v>686549456</v>
      </c>
      <c r="S47" s="16">
        <v>776878932</v>
      </c>
      <c r="T47" s="16">
        <v>1105749365</v>
      </c>
      <c r="U47" s="9">
        <v>189842416</v>
      </c>
    </row>
    <row r="48" spans="1:21" x14ac:dyDescent="0.25">
      <c r="A48" s="20" t="s">
        <v>130</v>
      </c>
      <c r="B48" s="16">
        <v>215915351</v>
      </c>
      <c r="C48" s="16">
        <v>268833823</v>
      </c>
      <c r="D48" s="16">
        <v>206298584</v>
      </c>
      <c r="E48" s="16">
        <v>88670127</v>
      </c>
      <c r="F48" s="16">
        <v>281185662</v>
      </c>
      <c r="G48" s="16">
        <v>88526731</v>
      </c>
      <c r="H48" s="16">
        <v>553307108</v>
      </c>
      <c r="I48" s="16">
        <v>194052714</v>
      </c>
      <c r="J48" s="16">
        <v>168841488</v>
      </c>
      <c r="K48" s="16">
        <v>887867368</v>
      </c>
      <c r="L48" s="16">
        <v>673524031</v>
      </c>
      <c r="M48" s="16">
        <v>192483543</v>
      </c>
      <c r="N48" s="16">
        <v>173504733</v>
      </c>
      <c r="O48" s="16">
        <v>213219424</v>
      </c>
      <c r="P48" s="16">
        <v>179780130</v>
      </c>
      <c r="Q48" s="16">
        <v>205301358</v>
      </c>
      <c r="R48" s="16">
        <v>597755536</v>
      </c>
      <c r="S48" s="16">
        <v>529388725</v>
      </c>
      <c r="T48" s="16">
        <v>1118097011</v>
      </c>
      <c r="U48" s="9">
        <v>140005985</v>
      </c>
    </row>
    <row r="49" spans="1:21" x14ac:dyDescent="0.25">
      <c r="A49" s="20" t="s">
        <v>111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6"/>
    </row>
    <row r="50" spans="1:21" x14ac:dyDescent="0.25">
      <c r="A50" s="20" t="s">
        <v>133</v>
      </c>
      <c r="B50" s="15">
        <f>+B47-B46</f>
        <v>-1774367</v>
      </c>
      <c r="C50" s="15">
        <f t="shared" ref="C50:U50" si="18">+C47-C46</f>
        <v>25588177</v>
      </c>
      <c r="D50" s="15">
        <f t="shared" si="18"/>
        <v>947276</v>
      </c>
      <c r="E50" s="15">
        <f t="shared" si="18"/>
        <v>-1500042</v>
      </c>
      <c r="F50" s="15">
        <f t="shared" si="18"/>
        <v>1129257</v>
      </c>
      <c r="G50" s="15">
        <f t="shared" si="18"/>
        <v>0</v>
      </c>
      <c r="H50" s="15">
        <f t="shared" si="18"/>
        <v>56</v>
      </c>
      <c r="I50" s="15">
        <f t="shared" si="18"/>
        <v>5052379</v>
      </c>
      <c r="J50" s="15">
        <f t="shared" si="18"/>
        <v>7948705</v>
      </c>
      <c r="K50" s="15">
        <f t="shared" si="18"/>
        <v>0</v>
      </c>
      <c r="L50" s="15">
        <f t="shared" si="18"/>
        <v>-19630000</v>
      </c>
      <c r="M50" s="15">
        <f t="shared" si="18"/>
        <v>0</v>
      </c>
      <c r="N50" s="15">
        <f t="shared" si="18"/>
        <v>14737630</v>
      </c>
      <c r="O50" s="15">
        <f t="shared" si="18"/>
        <v>-33710052</v>
      </c>
      <c r="P50" s="15">
        <f t="shared" si="18"/>
        <v>14369303</v>
      </c>
      <c r="Q50" s="15">
        <f t="shared" si="18"/>
        <v>0</v>
      </c>
      <c r="R50" s="15">
        <f t="shared" si="18"/>
        <v>-576110</v>
      </c>
      <c r="S50" s="15">
        <f t="shared" si="18"/>
        <v>30486848</v>
      </c>
      <c r="T50" s="15">
        <f t="shared" si="18"/>
        <v>-250000000</v>
      </c>
      <c r="U50" s="8">
        <f t="shared" si="18"/>
        <v>-5366409</v>
      </c>
    </row>
    <row r="51" spans="1:21" x14ac:dyDescent="0.25">
      <c r="A51" s="20" t="s">
        <v>123</v>
      </c>
      <c r="B51" s="15">
        <f>+B48-B46</f>
        <v>-94415963</v>
      </c>
      <c r="C51" s="15">
        <f t="shared" ref="C51:U51" si="19">+C48-C46</f>
        <v>-84263438</v>
      </c>
      <c r="D51" s="15">
        <f t="shared" si="19"/>
        <v>-97295039</v>
      </c>
      <c r="E51" s="15">
        <f t="shared" si="19"/>
        <v>-45528887</v>
      </c>
      <c r="F51" s="15">
        <f t="shared" si="19"/>
        <v>-86107665</v>
      </c>
      <c r="G51" s="15">
        <f t="shared" si="19"/>
        <v>-3855146</v>
      </c>
      <c r="H51" s="15">
        <f t="shared" si="19"/>
        <v>-283698499</v>
      </c>
      <c r="I51" s="15">
        <f t="shared" si="19"/>
        <v>-74624595</v>
      </c>
      <c r="J51" s="15">
        <f t="shared" si="19"/>
        <v>-54995781</v>
      </c>
      <c r="K51" s="15">
        <f t="shared" si="19"/>
        <v>-376285692</v>
      </c>
      <c r="L51" s="15">
        <f t="shared" si="19"/>
        <v>-251070174</v>
      </c>
      <c r="M51" s="15">
        <f t="shared" si="19"/>
        <v>44872779</v>
      </c>
      <c r="N51" s="15">
        <f t="shared" si="19"/>
        <v>-75710030</v>
      </c>
      <c r="O51" s="15">
        <f t="shared" si="19"/>
        <v>-119950218</v>
      </c>
      <c r="P51" s="15">
        <f t="shared" si="19"/>
        <v>-61012320</v>
      </c>
      <c r="Q51" s="15">
        <f t="shared" si="19"/>
        <v>-89077642</v>
      </c>
      <c r="R51" s="15">
        <f t="shared" si="19"/>
        <v>-89370030</v>
      </c>
      <c r="S51" s="15">
        <f t="shared" si="19"/>
        <v>-217003359</v>
      </c>
      <c r="T51" s="15">
        <f t="shared" si="19"/>
        <v>-237652354</v>
      </c>
      <c r="U51" s="8">
        <f t="shared" si="19"/>
        <v>-55202840</v>
      </c>
    </row>
    <row r="52" spans="1:21" x14ac:dyDescent="0.25">
      <c r="A52" s="20" t="s">
        <v>124</v>
      </c>
      <c r="B52" s="15">
        <f>+B48-B47</f>
        <v>-92641596</v>
      </c>
      <c r="C52" s="15">
        <f t="shared" ref="C52:U52" si="20">+C48-C47</f>
        <v>-109851615</v>
      </c>
      <c r="D52" s="15">
        <f t="shared" si="20"/>
        <v>-98242315</v>
      </c>
      <c r="E52" s="15">
        <f t="shared" si="20"/>
        <v>-44028845</v>
      </c>
      <c r="F52" s="15">
        <f t="shared" si="20"/>
        <v>-87236922</v>
      </c>
      <c r="G52" s="15">
        <f t="shared" si="20"/>
        <v>-3855146</v>
      </c>
      <c r="H52" s="15">
        <f t="shared" si="20"/>
        <v>-283698555</v>
      </c>
      <c r="I52" s="15">
        <f t="shared" si="20"/>
        <v>-79676974</v>
      </c>
      <c r="J52" s="15">
        <f t="shared" si="20"/>
        <v>-62944486</v>
      </c>
      <c r="K52" s="15">
        <f t="shared" si="20"/>
        <v>-376285692</v>
      </c>
      <c r="L52" s="15">
        <f t="shared" si="20"/>
        <v>-231440174</v>
      </c>
      <c r="M52" s="15">
        <f t="shared" si="20"/>
        <v>44872779</v>
      </c>
      <c r="N52" s="15">
        <f t="shared" si="20"/>
        <v>-90447660</v>
      </c>
      <c r="O52" s="15">
        <f t="shared" si="20"/>
        <v>-86240166</v>
      </c>
      <c r="P52" s="15">
        <f t="shared" si="20"/>
        <v>-75381623</v>
      </c>
      <c r="Q52" s="15">
        <f t="shared" si="20"/>
        <v>-89077642</v>
      </c>
      <c r="R52" s="15">
        <f t="shared" si="20"/>
        <v>-88793920</v>
      </c>
      <c r="S52" s="15">
        <f t="shared" si="20"/>
        <v>-247490207</v>
      </c>
      <c r="T52" s="15">
        <f t="shared" si="20"/>
        <v>12347646</v>
      </c>
      <c r="U52" s="8">
        <f t="shared" si="20"/>
        <v>-49836431</v>
      </c>
    </row>
    <row r="53" spans="1:21" x14ac:dyDescent="0.25">
      <c r="A53" s="20" t="s">
        <v>125</v>
      </c>
      <c r="B53" s="17">
        <f>IF(B46=0,0,B48*100/B46)</f>
        <v>69.575753802273397</v>
      </c>
      <c r="C53" s="17">
        <f t="shared" ref="C53:U53" si="21">IF(C46=0,0,C48*100/C46)</f>
        <v>76.135912875291325</v>
      </c>
      <c r="D53" s="17">
        <f t="shared" si="21"/>
        <v>67.952212553555512</v>
      </c>
      <c r="E53" s="17">
        <f t="shared" si="21"/>
        <v>66.073605429023502</v>
      </c>
      <c r="F53" s="17">
        <f t="shared" si="21"/>
        <v>76.556158614882762</v>
      </c>
      <c r="G53" s="17">
        <f t="shared" si="21"/>
        <v>95.826945581545175</v>
      </c>
      <c r="H53" s="17">
        <f t="shared" si="21"/>
        <v>66.10554378281482</v>
      </c>
      <c r="I53" s="17">
        <f t="shared" si="21"/>
        <v>72.225196359994811</v>
      </c>
      <c r="J53" s="17">
        <f t="shared" si="21"/>
        <v>75.430462833246949</v>
      </c>
      <c r="K53" s="17">
        <f t="shared" si="21"/>
        <v>70.234166739271274</v>
      </c>
      <c r="L53" s="17">
        <f t="shared" si="21"/>
        <v>72.845365821863439</v>
      </c>
      <c r="M53" s="17">
        <f t="shared" si="21"/>
        <v>130.39939485713927</v>
      </c>
      <c r="N53" s="17">
        <f t="shared" si="21"/>
        <v>69.620567783137304</v>
      </c>
      <c r="O53" s="17">
        <f t="shared" si="21"/>
        <v>63.997254587799446</v>
      </c>
      <c r="P53" s="17">
        <f t="shared" si="21"/>
        <v>74.66186335991847</v>
      </c>
      <c r="Q53" s="17">
        <f t="shared" si="21"/>
        <v>69.740490320301376</v>
      </c>
      <c r="R53" s="17">
        <f t="shared" si="21"/>
        <v>86.993639238275705</v>
      </c>
      <c r="S53" s="17">
        <f t="shared" si="21"/>
        <v>70.926358458003151</v>
      </c>
      <c r="T53" s="17">
        <f t="shared" si="21"/>
        <v>82.470775193761568</v>
      </c>
      <c r="U53" s="10">
        <f t="shared" si="21"/>
        <v>71.721135046020592</v>
      </c>
    </row>
    <row r="54" spans="1:21" x14ac:dyDescent="0.25">
      <c r="A54" s="20" t="s">
        <v>126</v>
      </c>
      <c r="B54" s="17">
        <f>IF(B47=0,0,B48*100/B47)</f>
        <v>69.975851491685916</v>
      </c>
      <c r="C54" s="17">
        <f t="shared" ref="C54:U54" si="22">IF(C47=0,0,C48*100/C47)</f>
        <v>70.99132842810819</v>
      </c>
      <c r="D54" s="17">
        <f t="shared" si="22"/>
        <v>67.740846854202005</v>
      </c>
      <c r="E54" s="17">
        <f t="shared" si="22"/>
        <v>66.820507848395394</v>
      </c>
      <c r="F54" s="17">
        <f t="shared" si="22"/>
        <v>76.321505307068804</v>
      </c>
      <c r="G54" s="17">
        <f t="shared" si="22"/>
        <v>95.826945581545175</v>
      </c>
      <c r="H54" s="17">
        <f t="shared" si="22"/>
        <v>66.105539360012671</v>
      </c>
      <c r="I54" s="17">
        <f t="shared" si="22"/>
        <v>70.892096293186881</v>
      </c>
      <c r="J54" s="17">
        <f t="shared" si="22"/>
        <v>72.843703648780746</v>
      </c>
      <c r="K54" s="17">
        <f t="shared" si="22"/>
        <v>70.234166739271274</v>
      </c>
      <c r="L54" s="17">
        <f t="shared" si="22"/>
        <v>74.425488574987341</v>
      </c>
      <c r="M54" s="17">
        <f t="shared" si="22"/>
        <v>130.39939485713927</v>
      </c>
      <c r="N54" s="17">
        <f t="shared" si="22"/>
        <v>65.73334343667041</v>
      </c>
      <c r="O54" s="17">
        <f t="shared" si="22"/>
        <v>71.201401164010136</v>
      </c>
      <c r="P54" s="17">
        <f t="shared" si="22"/>
        <v>70.45731889136222</v>
      </c>
      <c r="Q54" s="17">
        <f t="shared" si="22"/>
        <v>69.740490320301376</v>
      </c>
      <c r="R54" s="17">
        <f t="shared" si="22"/>
        <v>87.066638939992117</v>
      </c>
      <c r="S54" s="17">
        <f t="shared" si="22"/>
        <v>68.14301472137231</v>
      </c>
      <c r="T54" s="17">
        <f t="shared" si="22"/>
        <v>101.11667674346799</v>
      </c>
      <c r="U54" s="10">
        <f t="shared" si="22"/>
        <v>73.748526778125282</v>
      </c>
    </row>
    <row r="55" spans="1:21" x14ac:dyDescent="0.25">
      <c r="A55" s="20" t="s">
        <v>111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6"/>
    </row>
    <row r="56" spans="1:21" x14ac:dyDescent="0.25">
      <c r="A56" s="2" t="s">
        <v>134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6"/>
    </row>
    <row r="57" spans="1:21" x14ac:dyDescent="0.25">
      <c r="A57" s="20" t="s">
        <v>128</v>
      </c>
      <c r="B57" s="16">
        <v>435803870</v>
      </c>
      <c r="C57" s="16">
        <v>162092949</v>
      </c>
      <c r="D57" s="16">
        <v>127472267</v>
      </c>
      <c r="E57" s="16">
        <v>73178050</v>
      </c>
      <c r="F57" s="16">
        <v>50013400</v>
      </c>
      <c r="G57" s="16">
        <v>16525974</v>
      </c>
      <c r="H57" s="16">
        <v>216314250</v>
      </c>
      <c r="I57" s="16">
        <v>5307000</v>
      </c>
      <c r="J57" s="16">
        <v>65245000</v>
      </c>
      <c r="K57" s="16">
        <v>241252400</v>
      </c>
      <c r="L57" s="16">
        <v>119789879</v>
      </c>
      <c r="M57" s="16">
        <v>59117652</v>
      </c>
      <c r="N57" s="16">
        <v>256199805</v>
      </c>
      <c r="O57" s="16">
        <v>155276149</v>
      </c>
      <c r="P57" s="16">
        <v>40657500</v>
      </c>
      <c r="Q57" s="16">
        <v>123732799</v>
      </c>
      <c r="R57" s="16">
        <v>358492510</v>
      </c>
      <c r="S57" s="16">
        <v>580182587</v>
      </c>
      <c r="T57" s="16">
        <v>720934000</v>
      </c>
      <c r="U57" s="9">
        <v>205633023</v>
      </c>
    </row>
    <row r="58" spans="1:21" x14ac:dyDescent="0.25">
      <c r="A58" s="20" t="s">
        <v>129</v>
      </c>
      <c r="B58" s="16">
        <v>385172872</v>
      </c>
      <c r="C58" s="16">
        <v>194964330</v>
      </c>
      <c r="D58" s="16">
        <v>174393944</v>
      </c>
      <c r="E58" s="16">
        <v>84787506</v>
      </c>
      <c r="F58" s="16">
        <v>58394950</v>
      </c>
      <c r="G58" s="16">
        <v>22024974</v>
      </c>
      <c r="H58" s="16">
        <v>192038982</v>
      </c>
      <c r="I58" s="16">
        <v>5898796</v>
      </c>
      <c r="J58" s="16">
        <v>64495000</v>
      </c>
      <c r="K58" s="16">
        <v>236685507</v>
      </c>
      <c r="L58" s="16">
        <v>168955472</v>
      </c>
      <c r="M58" s="16">
        <v>80422990</v>
      </c>
      <c r="N58" s="16">
        <v>287542672</v>
      </c>
      <c r="O58" s="16">
        <v>152776149</v>
      </c>
      <c r="P58" s="16">
        <v>48404967</v>
      </c>
      <c r="Q58" s="16">
        <v>123732799</v>
      </c>
      <c r="R58" s="16">
        <v>353275435</v>
      </c>
      <c r="S58" s="16">
        <v>571981999</v>
      </c>
      <c r="T58" s="16">
        <v>799815637</v>
      </c>
      <c r="U58" s="9">
        <v>199314124</v>
      </c>
    </row>
    <row r="59" spans="1:21" x14ac:dyDescent="0.25">
      <c r="A59" s="20" t="s">
        <v>130</v>
      </c>
      <c r="B59" s="16">
        <v>235898412</v>
      </c>
      <c r="C59" s="16">
        <v>109146011</v>
      </c>
      <c r="D59" s="16">
        <v>65186974</v>
      </c>
      <c r="E59" s="16">
        <v>58177715</v>
      </c>
      <c r="F59" s="16">
        <v>47633659</v>
      </c>
      <c r="G59" s="16">
        <v>14440063</v>
      </c>
      <c r="H59" s="16">
        <v>133718056</v>
      </c>
      <c r="I59" s="16">
        <v>2437087</v>
      </c>
      <c r="J59" s="16">
        <v>25002421</v>
      </c>
      <c r="K59" s="16">
        <v>118594043</v>
      </c>
      <c r="L59" s="16">
        <v>100739976</v>
      </c>
      <c r="M59" s="16">
        <v>52731072</v>
      </c>
      <c r="N59" s="16">
        <v>196910828</v>
      </c>
      <c r="O59" s="16">
        <v>104122172</v>
      </c>
      <c r="P59" s="16">
        <v>31788740</v>
      </c>
      <c r="Q59" s="16">
        <v>70289023</v>
      </c>
      <c r="R59" s="16">
        <v>227955254</v>
      </c>
      <c r="S59" s="16">
        <v>172418347</v>
      </c>
      <c r="T59" s="16">
        <v>559704230</v>
      </c>
      <c r="U59" s="9">
        <v>145172401</v>
      </c>
    </row>
    <row r="60" spans="1:21" x14ac:dyDescent="0.25">
      <c r="A60" s="20" t="s">
        <v>111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6"/>
    </row>
    <row r="61" spans="1:21" x14ac:dyDescent="0.25">
      <c r="A61" s="20" t="s">
        <v>135</v>
      </c>
      <c r="B61" s="15">
        <f>+B58-B57</f>
        <v>-50630998</v>
      </c>
      <c r="C61" s="15">
        <f t="shared" ref="C61:U61" si="23">+C58-C57</f>
        <v>32871381</v>
      </c>
      <c r="D61" s="15">
        <f t="shared" si="23"/>
        <v>46921677</v>
      </c>
      <c r="E61" s="15">
        <f t="shared" si="23"/>
        <v>11609456</v>
      </c>
      <c r="F61" s="15">
        <f t="shared" si="23"/>
        <v>8381550</v>
      </c>
      <c r="G61" s="15">
        <f t="shared" si="23"/>
        <v>5499000</v>
      </c>
      <c r="H61" s="15">
        <f t="shared" si="23"/>
        <v>-24275268</v>
      </c>
      <c r="I61" s="15">
        <f t="shared" si="23"/>
        <v>591796</v>
      </c>
      <c r="J61" s="15">
        <f t="shared" si="23"/>
        <v>-750000</v>
      </c>
      <c r="K61" s="15">
        <f t="shared" si="23"/>
        <v>-4566893</v>
      </c>
      <c r="L61" s="15">
        <f t="shared" si="23"/>
        <v>49165593</v>
      </c>
      <c r="M61" s="15">
        <f t="shared" si="23"/>
        <v>21305338</v>
      </c>
      <c r="N61" s="15">
        <f t="shared" si="23"/>
        <v>31342867</v>
      </c>
      <c r="O61" s="15">
        <f t="shared" si="23"/>
        <v>-2500000</v>
      </c>
      <c r="P61" s="15">
        <f t="shared" si="23"/>
        <v>7747467</v>
      </c>
      <c r="Q61" s="15">
        <f t="shared" si="23"/>
        <v>0</v>
      </c>
      <c r="R61" s="15">
        <f t="shared" si="23"/>
        <v>-5217075</v>
      </c>
      <c r="S61" s="15">
        <f t="shared" si="23"/>
        <v>-8200588</v>
      </c>
      <c r="T61" s="15">
        <f t="shared" si="23"/>
        <v>78881637</v>
      </c>
      <c r="U61" s="8">
        <f t="shared" si="23"/>
        <v>-6318899</v>
      </c>
    </row>
    <row r="62" spans="1:21" x14ac:dyDescent="0.25">
      <c r="A62" s="20" t="s">
        <v>123</v>
      </c>
      <c r="B62" s="15">
        <f>+B59-B57</f>
        <v>-199905458</v>
      </c>
      <c r="C62" s="15">
        <f t="shared" ref="C62:U62" si="24">+C59-C57</f>
        <v>-52946938</v>
      </c>
      <c r="D62" s="15">
        <f t="shared" si="24"/>
        <v>-62285293</v>
      </c>
      <c r="E62" s="15">
        <f t="shared" si="24"/>
        <v>-15000335</v>
      </c>
      <c r="F62" s="15">
        <f t="shared" si="24"/>
        <v>-2379741</v>
      </c>
      <c r="G62" s="15">
        <f t="shared" si="24"/>
        <v>-2085911</v>
      </c>
      <c r="H62" s="15">
        <f t="shared" si="24"/>
        <v>-82596194</v>
      </c>
      <c r="I62" s="15">
        <f t="shared" si="24"/>
        <v>-2869913</v>
      </c>
      <c r="J62" s="15">
        <f t="shared" si="24"/>
        <v>-40242579</v>
      </c>
      <c r="K62" s="15">
        <f t="shared" si="24"/>
        <v>-122658357</v>
      </c>
      <c r="L62" s="15">
        <f t="shared" si="24"/>
        <v>-19049903</v>
      </c>
      <c r="M62" s="15">
        <f t="shared" si="24"/>
        <v>-6386580</v>
      </c>
      <c r="N62" s="15">
        <f t="shared" si="24"/>
        <v>-59288977</v>
      </c>
      <c r="O62" s="15">
        <f t="shared" si="24"/>
        <v>-51153977</v>
      </c>
      <c r="P62" s="15">
        <f t="shared" si="24"/>
        <v>-8868760</v>
      </c>
      <c r="Q62" s="15">
        <f t="shared" si="24"/>
        <v>-53443776</v>
      </c>
      <c r="R62" s="15">
        <f t="shared" si="24"/>
        <v>-130537256</v>
      </c>
      <c r="S62" s="15">
        <f t="shared" si="24"/>
        <v>-407764240</v>
      </c>
      <c r="T62" s="15">
        <f t="shared" si="24"/>
        <v>-161229770</v>
      </c>
      <c r="U62" s="8">
        <f t="shared" si="24"/>
        <v>-60460622</v>
      </c>
    </row>
    <row r="63" spans="1:21" x14ac:dyDescent="0.25">
      <c r="A63" s="20" t="s">
        <v>124</v>
      </c>
      <c r="B63" s="15">
        <f>+B59-B58</f>
        <v>-149274460</v>
      </c>
      <c r="C63" s="15">
        <f t="shared" ref="C63:U63" si="25">+C59-C58</f>
        <v>-85818319</v>
      </c>
      <c r="D63" s="15">
        <f t="shared" si="25"/>
        <v>-109206970</v>
      </c>
      <c r="E63" s="15">
        <f t="shared" si="25"/>
        <v>-26609791</v>
      </c>
      <c r="F63" s="15">
        <f t="shared" si="25"/>
        <v>-10761291</v>
      </c>
      <c r="G63" s="15">
        <f t="shared" si="25"/>
        <v>-7584911</v>
      </c>
      <c r="H63" s="15">
        <f t="shared" si="25"/>
        <v>-58320926</v>
      </c>
      <c r="I63" s="15">
        <f t="shared" si="25"/>
        <v>-3461709</v>
      </c>
      <c r="J63" s="15">
        <f t="shared" si="25"/>
        <v>-39492579</v>
      </c>
      <c r="K63" s="15">
        <f t="shared" si="25"/>
        <v>-118091464</v>
      </c>
      <c r="L63" s="15">
        <f t="shared" si="25"/>
        <v>-68215496</v>
      </c>
      <c r="M63" s="15">
        <f t="shared" si="25"/>
        <v>-27691918</v>
      </c>
      <c r="N63" s="15">
        <f t="shared" si="25"/>
        <v>-90631844</v>
      </c>
      <c r="O63" s="15">
        <f t="shared" si="25"/>
        <v>-48653977</v>
      </c>
      <c r="P63" s="15">
        <f t="shared" si="25"/>
        <v>-16616227</v>
      </c>
      <c r="Q63" s="15">
        <f t="shared" si="25"/>
        <v>-53443776</v>
      </c>
      <c r="R63" s="15">
        <f t="shared" si="25"/>
        <v>-125320181</v>
      </c>
      <c r="S63" s="15">
        <f t="shared" si="25"/>
        <v>-399563652</v>
      </c>
      <c r="T63" s="15">
        <f t="shared" si="25"/>
        <v>-240111407</v>
      </c>
      <c r="U63" s="8">
        <f t="shared" si="25"/>
        <v>-54141723</v>
      </c>
    </row>
    <row r="64" spans="1:21" x14ac:dyDescent="0.25">
      <c r="A64" s="20" t="s">
        <v>125</v>
      </c>
      <c r="B64" s="17">
        <f>IF(B57=0,0,B59*100/B57)</f>
        <v>54.129489946934157</v>
      </c>
      <c r="C64" s="17">
        <f t="shared" ref="C64:U64" si="26">IF(C57=0,0,C59*100/C57)</f>
        <v>67.335446528275583</v>
      </c>
      <c r="D64" s="17">
        <f t="shared" si="26"/>
        <v>51.13816168343503</v>
      </c>
      <c r="E64" s="17">
        <f t="shared" si="26"/>
        <v>79.501592349071885</v>
      </c>
      <c r="F64" s="17">
        <f t="shared" si="26"/>
        <v>95.24179319942256</v>
      </c>
      <c r="G64" s="17">
        <f t="shared" si="26"/>
        <v>87.37798449882591</v>
      </c>
      <c r="H64" s="17">
        <f t="shared" si="26"/>
        <v>61.81657287950285</v>
      </c>
      <c r="I64" s="17">
        <f t="shared" si="26"/>
        <v>45.922121726022233</v>
      </c>
      <c r="J64" s="17">
        <f t="shared" si="26"/>
        <v>38.320823051574834</v>
      </c>
      <c r="K64" s="17">
        <f t="shared" si="26"/>
        <v>49.157663509254206</v>
      </c>
      <c r="L64" s="17">
        <f t="shared" si="26"/>
        <v>84.097234959223897</v>
      </c>
      <c r="M64" s="17">
        <f t="shared" si="26"/>
        <v>89.196830753697725</v>
      </c>
      <c r="N64" s="17">
        <f t="shared" si="26"/>
        <v>76.858305180989504</v>
      </c>
      <c r="O64" s="17">
        <f t="shared" si="26"/>
        <v>67.056127209852434</v>
      </c>
      <c r="P64" s="17">
        <f t="shared" si="26"/>
        <v>78.186656828383448</v>
      </c>
      <c r="Q64" s="17">
        <f t="shared" si="26"/>
        <v>56.807106578103031</v>
      </c>
      <c r="R64" s="17">
        <f t="shared" si="26"/>
        <v>63.587173411238076</v>
      </c>
      <c r="S64" s="17">
        <f t="shared" si="26"/>
        <v>29.717945843831401</v>
      </c>
      <c r="T64" s="17">
        <f t="shared" si="26"/>
        <v>77.635987482904127</v>
      </c>
      <c r="U64" s="10">
        <f t="shared" si="26"/>
        <v>70.597805197854825</v>
      </c>
    </row>
    <row r="65" spans="1:21" x14ac:dyDescent="0.25">
      <c r="A65" s="20" t="s">
        <v>126</v>
      </c>
      <c r="B65" s="17">
        <f>IF(B58=0,0,B59*100/B58)</f>
        <v>61.244814769821069</v>
      </c>
      <c r="C65" s="17">
        <f t="shared" ref="C65:U65" si="27">IF(C58=0,0,C59*100/C58)</f>
        <v>55.982553834334723</v>
      </c>
      <c r="D65" s="17">
        <f t="shared" si="27"/>
        <v>37.379150046632354</v>
      </c>
      <c r="E65" s="17">
        <f t="shared" si="27"/>
        <v>68.615905508530943</v>
      </c>
      <c r="F65" s="17">
        <f t="shared" si="27"/>
        <v>81.571538292266709</v>
      </c>
      <c r="G65" s="17">
        <f t="shared" si="27"/>
        <v>65.562224954272367</v>
      </c>
      <c r="H65" s="17">
        <f t="shared" si="27"/>
        <v>69.630683628597865</v>
      </c>
      <c r="I65" s="17">
        <f t="shared" si="27"/>
        <v>41.314990381087938</v>
      </c>
      <c r="J65" s="17">
        <f t="shared" si="27"/>
        <v>38.766448561904021</v>
      </c>
      <c r="K65" s="17">
        <f t="shared" si="27"/>
        <v>50.106170210075433</v>
      </c>
      <c r="L65" s="17">
        <f t="shared" si="27"/>
        <v>59.625163250113616</v>
      </c>
      <c r="M65" s="17">
        <f t="shared" si="27"/>
        <v>65.567161827731098</v>
      </c>
      <c r="N65" s="17">
        <f t="shared" si="27"/>
        <v>68.480558600359672</v>
      </c>
      <c r="O65" s="17">
        <f t="shared" si="27"/>
        <v>68.153420989816937</v>
      </c>
      <c r="P65" s="17">
        <f t="shared" si="27"/>
        <v>65.672475306098235</v>
      </c>
      <c r="Q65" s="17">
        <f t="shared" si="27"/>
        <v>56.807106578103031</v>
      </c>
      <c r="R65" s="17">
        <f t="shared" si="27"/>
        <v>64.526211396498596</v>
      </c>
      <c r="S65" s="17">
        <f t="shared" si="27"/>
        <v>30.144016297967447</v>
      </c>
      <c r="T65" s="17">
        <f t="shared" si="27"/>
        <v>69.979155708854933</v>
      </c>
      <c r="U65" s="10">
        <f t="shared" si="27"/>
        <v>72.835982762566289</v>
      </c>
    </row>
    <row r="66" spans="1:21" x14ac:dyDescent="0.25">
      <c r="A66" s="20" t="s">
        <v>111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6"/>
    </row>
    <row r="67" spans="1:21" x14ac:dyDescent="0.25">
      <c r="A67" s="2" t="s">
        <v>136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6"/>
    </row>
    <row r="68" spans="1:21" x14ac:dyDescent="0.25">
      <c r="A68" s="20" t="s">
        <v>128</v>
      </c>
      <c r="B68" s="16">
        <v>434997000</v>
      </c>
      <c r="C68" s="16">
        <v>171002000</v>
      </c>
      <c r="D68" s="16">
        <v>153781000</v>
      </c>
      <c r="E68" s="16">
        <v>75060000</v>
      </c>
      <c r="F68" s="16">
        <v>45015000</v>
      </c>
      <c r="G68" s="16">
        <v>20830000</v>
      </c>
      <c r="H68" s="16">
        <v>140188000</v>
      </c>
      <c r="I68" s="16">
        <v>38193000</v>
      </c>
      <c r="J68" s="16">
        <v>33494000</v>
      </c>
      <c r="K68" s="16">
        <v>235951000</v>
      </c>
      <c r="L68" s="16">
        <v>96198000</v>
      </c>
      <c r="M68" s="16">
        <v>66365000</v>
      </c>
      <c r="N68" s="16">
        <v>350733000</v>
      </c>
      <c r="O68" s="16">
        <v>176444000</v>
      </c>
      <c r="P68" s="16">
        <v>11030000</v>
      </c>
      <c r="Q68" s="16">
        <v>132150000</v>
      </c>
      <c r="R68" s="16">
        <v>387493000</v>
      </c>
      <c r="S68" s="16">
        <v>542812000</v>
      </c>
      <c r="T68" s="16">
        <v>497461000</v>
      </c>
      <c r="U68" s="9">
        <v>8785000</v>
      </c>
    </row>
    <row r="69" spans="1:21" x14ac:dyDescent="0.25">
      <c r="A69" s="20" t="s">
        <v>129</v>
      </c>
      <c r="B69" s="16">
        <v>434997000</v>
      </c>
      <c r="C69" s="16">
        <v>171002000</v>
      </c>
      <c r="D69" s="16">
        <v>203781000</v>
      </c>
      <c r="E69" s="16">
        <v>75060000</v>
      </c>
      <c r="F69" s="16">
        <v>45015000</v>
      </c>
      <c r="G69" s="16">
        <v>20830000</v>
      </c>
      <c r="H69" s="16">
        <v>140188000</v>
      </c>
      <c r="I69" s="16">
        <v>38193000</v>
      </c>
      <c r="J69" s="16">
        <v>33494000</v>
      </c>
      <c r="K69" s="16">
        <v>235951000</v>
      </c>
      <c r="L69" s="16">
        <v>96198000</v>
      </c>
      <c r="M69" s="16">
        <v>86365000</v>
      </c>
      <c r="N69" s="16">
        <v>370733000</v>
      </c>
      <c r="O69" s="16">
        <v>176444000</v>
      </c>
      <c r="P69" s="16">
        <v>11030000</v>
      </c>
      <c r="Q69" s="16">
        <v>132150000</v>
      </c>
      <c r="R69" s="16">
        <v>387493000</v>
      </c>
      <c r="S69" s="16">
        <v>542812000</v>
      </c>
      <c r="T69" s="16">
        <v>497461000</v>
      </c>
      <c r="U69" s="9">
        <v>8785000</v>
      </c>
    </row>
    <row r="70" spans="1:21" x14ac:dyDescent="0.25">
      <c r="A70" s="20" t="s">
        <v>130</v>
      </c>
      <c r="B70" s="16">
        <v>262442033</v>
      </c>
      <c r="C70" s="16">
        <v>0</v>
      </c>
      <c r="D70" s="16">
        <v>88944842</v>
      </c>
      <c r="E70" s="16">
        <v>0</v>
      </c>
      <c r="F70" s="16">
        <v>26976416</v>
      </c>
      <c r="G70" s="16">
        <v>0</v>
      </c>
      <c r="H70" s="16">
        <v>123693342</v>
      </c>
      <c r="I70" s="16">
        <v>30743583</v>
      </c>
      <c r="J70" s="16">
        <v>0</v>
      </c>
      <c r="K70" s="16">
        <v>119468839</v>
      </c>
      <c r="L70" s="16">
        <v>0</v>
      </c>
      <c r="M70" s="16">
        <v>37885087</v>
      </c>
      <c r="N70" s="16">
        <v>168362291</v>
      </c>
      <c r="O70" s="16">
        <v>125668042</v>
      </c>
      <c r="P70" s="16">
        <v>203483295</v>
      </c>
      <c r="Q70" s="16">
        <v>83885565</v>
      </c>
      <c r="R70" s="16">
        <v>295400838</v>
      </c>
      <c r="S70" s="16">
        <v>169791819</v>
      </c>
      <c r="T70" s="16">
        <v>467317844</v>
      </c>
      <c r="U70" s="9">
        <v>4257970</v>
      </c>
    </row>
    <row r="71" spans="1:21" x14ac:dyDescent="0.25">
      <c r="A71" s="20" t="s">
        <v>111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6"/>
    </row>
    <row r="72" spans="1:21" x14ac:dyDescent="0.25">
      <c r="A72" s="20" t="s">
        <v>137</v>
      </c>
      <c r="B72" s="15">
        <f>+B69-B68</f>
        <v>0</v>
      </c>
      <c r="C72" s="15">
        <f t="shared" ref="C72:U72" si="28">+C69-C68</f>
        <v>0</v>
      </c>
      <c r="D72" s="15">
        <f t="shared" si="28"/>
        <v>50000000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20000000</v>
      </c>
      <c r="N72" s="15">
        <f t="shared" si="28"/>
        <v>20000000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8">
        <f t="shared" si="28"/>
        <v>0</v>
      </c>
    </row>
    <row r="73" spans="1:21" x14ac:dyDescent="0.25">
      <c r="A73" s="20" t="s">
        <v>123</v>
      </c>
      <c r="B73" s="15">
        <f>+B70-B68</f>
        <v>-172554967</v>
      </c>
      <c r="C73" s="15">
        <f t="shared" ref="C73:U73" si="29">+C70-C68</f>
        <v>-171002000</v>
      </c>
      <c r="D73" s="15">
        <f t="shared" si="29"/>
        <v>-64836158</v>
      </c>
      <c r="E73" s="15">
        <f t="shared" si="29"/>
        <v>-75060000</v>
      </c>
      <c r="F73" s="15">
        <f t="shared" si="29"/>
        <v>-18038584</v>
      </c>
      <c r="G73" s="15">
        <f t="shared" si="29"/>
        <v>-20830000</v>
      </c>
      <c r="H73" s="15">
        <f t="shared" si="29"/>
        <v>-16494658</v>
      </c>
      <c r="I73" s="15">
        <f t="shared" si="29"/>
        <v>-7449417</v>
      </c>
      <c r="J73" s="15">
        <f t="shared" si="29"/>
        <v>-33494000</v>
      </c>
      <c r="K73" s="15">
        <f t="shared" si="29"/>
        <v>-116482161</v>
      </c>
      <c r="L73" s="15">
        <f t="shared" si="29"/>
        <v>-96198000</v>
      </c>
      <c r="M73" s="15">
        <f t="shared" si="29"/>
        <v>-28479913</v>
      </c>
      <c r="N73" s="15">
        <f t="shared" si="29"/>
        <v>-182370709</v>
      </c>
      <c r="O73" s="15">
        <f t="shared" si="29"/>
        <v>-50775958</v>
      </c>
      <c r="P73" s="15">
        <f t="shared" si="29"/>
        <v>192453295</v>
      </c>
      <c r="Q73" s="15">
        <f t="shared" si="29"/>
        <v>-48264435</v>
      </c>
      <c r="R73" s="15">
        <f t="shared" si="29"/>
        <v>-92092162</v>
      </c>
      <c r="S73" s="15">
        <f t="shared" si="29"/>
        <v>-373020181</v>
      </c>
      <c r="T73" s="15">
        <f t="shared" si="29"/>
        <v>-30143156</v>
      </c>
      <c r="U73" s="8">
        <f t="shared" si="29"/>
        <v>-4527030</v>
      </c>
    </row>
    <row r="74" spans="1:21" x14ac:dyDescent="0.25">
      <c r="A74" s="20" t="s">
        <v>124</v>
      </c>
      <c r="B74" s="15">
        <f>+B70-B69</f>
        <v>-172554967</v>
      </c>
      <c r="C74" s="15">
        <f t="shared" ref="C74:U74" si="30">+C70-C69</f>
        <v>-171002000</v>
      </c>
      <c r="D74" s="15">
        <f t="shared" si="30"/>
        <v>-114836158</v>
      </c>
      <c r="E74" s="15">
        <f t="shared" si="30"/>
        <v>-75060000</v>
      </c>
      <c r="F74" s="15">
        <f t="shared" si="30"/>
        <v>-18038584</v>
      </c>
      <c r="G74" s="15">
        <f t="shared" si="30"/>
        <v>-20830000</v>
      </c>
      <c r="H74" s="15">
        <f t="shared" si="30"/>
        <v>-16494658</v>
      </c>
      <c r="I74" s="15">
        <f t="shared" si="30"/>
        <v>-7449417</v>
      </c>
      <c r="J74" s="15">
        <f t="shared" si="30"/>
        <v>-33494000</v>
      </c>
      <c r="K74" s="15">
        <f t="shared" si="30"/>
        <v>-116482161</v>
      </c>
      <c r="L74" s="15">
        <f t="shared" si="30"/>
        <v>-96198000</v>
      </c>
      <c r="M74" s="15">
        <f t="shared" si="30"/>
        <v>-48479913</v>
      </c>
      <c r="N74" s="15">
        <f t="shared" si="30"/>
        <v>-202370709</v>
      </c>
      <c r="O74" s="15">
        <f t="shared" si="30"/>
        <v>-50775958</v>
      </c>
      <c r="P74" s="15">
        <f t="shared" si="30"/>
        <v>192453295</v>
      </c>
      <c r="Q74" s="15">
        <f t="shared" si="30"/>
        <v>-48264435</v>
      </c>
      <c r="R74" s="15">
        <f t="shared" si="30"/>
        <v>-92092162</v>
      </c>
      <c r="S74" s="15">
        <f t="shared" si="30"/>
        <v>-373020181</v>
      </c>
      <c r="T74" s="15">
        <f t="shared" si="30"/>
        <v>-30143156</v>
      </c>
      <c r="U74" s="8">
        <f t="shared" si="30"/>
        <v>-4527030</v>
      </c>
    </row>
    <row r="75" spans="1:21" x14ac:dyDescent="0.25">
      <c r="A75" s="20" t="s">
        <v>138</v>
      </c>
      <c r="B75" s="17">
        <f>IF(B68=0,0,B70*100/B68)</f>
        <v>60.331917921273018</v>
      </c>
      <c r="C75" s="17">
        <f t="shared" ref="C75:U75" si="31">IF(C68=0,0,C70*100/C68)</f>
        <v>0</v>
      </c>
      <c r="D75" s="17">
        <f t="shared" si="31"/>
        <v>57.838641964872124</v>
      </c>
      <c r="E75" s="17">
        <f t="shared" si="31"/>
        <v>0</v>
      </c>
      <c r="F75" s="17">
        <f t="shared" si="31"/>
        <v>59.927615239364656</v>
      </c>
      <c r="G75" s="17">
        <f t="shared" si="31"/>
        <v>0</v>
      </c>
      <c r="H75" s="17">
        <f t="shared" si="31"/>
        <v>88.233901617827485</v>
      </c>
      <c r="I75" s="17">
        <f t="shared" si="31"/>
        <v>80.495334223548824</v>
      </c>
      <c r="J75" s="17">
        <f t="shared" si="31"/>
        <v>0</v>
      </c>
      <c r="K75" s="17">
        <f t="shared" si="31"/>
        <v>50.632902170365881</v>
      </c>
      <c r="L75" s="17">
        <f t="shared" si="31"/>
        <v>0</v>
      </c>
      <c r="M75" s="17">
        <f t="shared" si="31"/>
        <v>57.085944398402773</v>
      </c>
      <c r="N75" s="17">
        <f t="shared" si="31"/>
        <v>48.002979759532181</v>
      </c>
      <c r="O75" s="17">
        <f t="shared" si="31"/>
        <v>71.222621341615465</v>
      </c>
      <c r="P75" s="17">
        <f t="shared" si="31"/>
        <v>1844.8168177697189</v>
      </c>
      <c r="Q75" s="17">
        <f t="shared" si="31"/>
        <v>63.477536889897841</v>
      </c>
      <c r="R75" s="17">
        <f t="shared" si="31"/>
        <v>76.233851450219746</v>
      </c>
      <c r="S75" s="17">
        <f t="shared" si="31"/>
        <v>31.280041524505723</v>
      </c>
      <c r="T75" s="17">
        <f t="shared" si="31"/>
        <v>93.940599162547414</v>
      </c>
      <c r="U75" s="10">
        <f t="shared" si="31"/>
        <v>48.468639726807055</v>
      </c>
    </row>
    <row r="76" spans="1:21" x14ac:dyDescent="0.25">
      <c r="A76" s="20" t="s">
        <v>139</v>
      </c>
      <c r="B76" s="17">
        <f>IF(B69=0,0,B70*100/B69)</f>
        <v>60.331917921273018</v>
      </c>
      <c r="C76" s="17">
        <f t="shared" ref="C76:U76" si="32">IF(C69=0,0,C70*100/C69)</f>
        <v>0</v>
      </c>
      <c r="D76" s="17">
        <f t="shared" si="32"/>
        <v>43.647269372512646</v>
      </c>
      <c r="E76" s="17">
        <f t="shared" si="32"/>
        <v>0</v>
      </c>
      <c r="F76" s="17">
        <f t="shared" si="32"/>
        <v>59.927615239364656</v>
      </c>
      <c r="G76" s="17">
        <f t="shared" si="32"/>
        <v>0</v>
      </c>
      <c r="H76" s="17">
        <f t="shared" si="32"/>
        <v>88.233901617827485</v>
      </c>
      <c r="I76" s="17">
        <f t="shared" si="32"/>
        <v>80.495334223548824</v>
      </c>
      <c r="J76" s="17">
        <f t="shared" si="32"/>
        <v>0</v>
      </c>
      <c r="K76" s="17">
        <f t="shared" si="32"/>
        <v>50.632902170365881</v>
      </c>
      <c r="L76" s="17">
        <f t="shared" si="32"/>
        <v>0</v>
      </c>
      <c r="M76" s="17">
        <f t="shared" si="32"/>
        <v>43.866250217101836</v>
      </c>
      <c r="N76" s="17">
        <f t="shared" si="32"/>
        <v>45.413354354751263</v>
      </c>
      <c r="O76" s="17">
        <f t="shared" si="32"/>
        <v>71.222621341615465</v>
      </c>
      <c r="P76" s="17">
        <f t="shared" si="32"/>
        <v>1844.8168177697189</v>
      </c>
      <c r="Q76" s="17">
        <f t="shared" si="32"/>
        <v>63.477536889897841</v>
      </c>
      <c r="R76" s="17">
        <f t="shared" si="32"/>
        <v>76.233851450219746</v>
      </c>
      <c r="S76" s="17">
        <f t="shared" si="32"/>
        <v>31.280041524505723</v>
      </c>
      <c r="T76" s="17">
        <f t="shared" si="32"/>
        <v>93.940599162547414</v>
      </c>
      <c r="U76" s="10">
        <f t="shared" si="32"/>
        <v>48.468639726807055</v>
      </c>
    </row>
    <row r="77" spans="1:21" x14ac:dyDescent="0.25">
      <c r="A77" s="20" t="s">
        <v>111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6"/>
    </row>
    <row r="78" spans="1:21" x14ac:dyDescent="0.25">
      <c r="A78" s="2" t="s">
        <v>140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6"/>
    </row>
    <row r="79" spans="1:21" x14ac:dyDescent="0.25">
      <c r="A79" s="20" t="s">
        <v>141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9">
        <v>0</v>
      </c>
    </row>
    <row r="80" spans="1:21" x14ac:dyDescent="0.25">
      <c r="A80" s="20" t="s">
        <v>142</v>
      </c>
      <c r="B80" s="16">
        <v>658583518</v>
      </c>
      <c r="C80" s="16">
        <v>1393411388</v>
      </c>
      <c r="D80" s="16">
        <v>909122294</v>
      </c>
      <c r="E80" s="16">
        <v>1397232260</v>
      </c>
      <c r="F80" s="16">
        <v>2936342762</v>
      </c>
      <c r="G80" s="16">
        <v>1068615158</v>
      </c>
      <c r="H80" s="16">
        <v>4488398490</v>
      </c>
      <c r="I80" s="16">
        <v>0</v>
      </c>
      <c r="J80" s="16">
        <v>2112332858</v>
      </c>
      <c r="K80" s="16">
        <v>12622438745</v>
      </c>
      <c r="L80" s="16">
        <v>678943207</v>
      </c>
      <c r="M80" s="16">
        <v>648651976</v>
      </c>
      <c r="N80" s="16">
        <v>2780353948</v>
      </c>
      <c r="O80" s="16">
        <v>1097040086</v>
      </c>
      <c r="P80" s="16">
        <v>3140416</v>
      </c>
      <c r="Q80" s="16">
        <v>1111587762</v>
      </c>
      <c r="R80" s="16">
        <v>179545135</v>
      </c>
      <c r="S80" s="16">
        <v>3617428345</v>
      </c>
      <c r="T80" s="16">
        <v>1673063404</v>
      </c>
      <c r="U80" s="9">
        <v>0</v>
      </c>
    </row>
    <row r="81" spans="1:21" x14ac:dyDescent="0.25">
      <c r="A81" s="20" t="s">
        <v>143</v>
      </c>
      <c r="B81" s="16">
        <v>636822011</v>
      </c>
      <c r="C81" s="16">
        <v>1652381079</v>
      </c>
      <c r="D81" s="16">
        <v>877156387</v>
      </c>
      <c r="E81" s="16">
        <v>1374943035</v>
      </c>
      <c r="F81" s="16">
        <v>2806547509</v>
      </c>
      <c r="G81" s="16">
        <v>1032200672</v>
      </c>
      <c r="H81" s="16">
        <v>4394972400</v>
      </c>
      <c r="I81" s="16">
        <v>0</v>
      </c>
      <c r="J81" s="16">
        <v>1791039176</v>
      </c>
      <c r="K81" s="16">
        <v>12067612670</v>
      </c>
      <c r="L81" s="16">
        <v>644941980</v>
      </c>
      <c r="M81" s="16">
        <v>623361861</v>
      </c>
      <c r="N81" s="16">
        <v>2675320310</v>
      </c>
      <c r="O81" s="16">
        <v>1046368954</v>
      </c>
      <c r="P81" s="16">
        <v>648431</v>
      </c>
      <c r="Q81" s="16">
        <v>1064779560</v>
      </c>
      <c r="R81" s="16">
        <v>176102544</v>
      </c>
      <c r="S81" s="16">
        <v>3502014895</v>
      </c>
      <c r="T81" s="16">
        <v>1686104261</v>
      </c>
      <c r="U81" s="9">
        <v>0</v>
      </c>
    </row>
    <row r="82" spans="1:21" x14ac:dyDescent="0.25">
      <c r="A82" s="20" t="s">
        <v>144</v>
      </c>
      <c r="B82" s="16">
        <v>587002398</v>
      </c>
      <c r="C82" s="16">
        <v>1596730733</v>
      </c>
      <c r="D82" s="16">
        <v>845249529</v>
      </c>
      <c r="E82" s="16">
        <v>1348199333</v>
      </c>
      <c r="F82" s="16">
        <v>2675352141</v>
      </c>
      <c r="G82" s="16">
        <v>991560703</v>
      </c>
      <c r="H82" s="16">
        <v>4233217019</v>
      </c>
      <c r="I82" s="16">
        <v>0</v>
      </c>
      <c r="J82" s="16">
        <v>1495473166</v>
      </c>
      <c r="K82" s="16">
        <v>11483862845</v>
      </c>
      <c r="L82" s="16">
        <v>631495324</v>
      </c>
      <c r="M82" s="16">
        <v>593429350</v>
      </c>
      <c r="N82" s="16">
        <v>2578142055</v>
      </c>
      <c r="O82" s="16">
        <v>1006683944</v>
      </c>
      <c r="P82" s="16">
        <v>512282</v>
      </c>
      <c r="Q82" s="16">
        <v>1026463270</v>
      </c>
      <c r="R82" s="16">
        <v>170707490</v>
      </c>
      <c r="S82" s="16">
        <v>3349002556</v>
      </c>
      <c r="T82" s="16">
        <v>1486628420</v>
      </c>
      <c r="U82" s="9">
        <v>0</v>
      </c>
    </row>
    <row r="83" spans="1:21" x14ac:dyDescent="0.25">
      <c r="A83" s="20" t="s">
        <v>111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6"/>
    </row>
    <row r="84" spans="1:21" x14ac:dyDescent="0.25">
      <c r="A84" s="2" t="s">
        <v>145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6"/>
    </row>
    <row r="85" spans="1:21" x14ac:dyDescent="0.25">
      <c r="A85" s="20" t="s">
        <v>141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9">
        <v>0</v>
      </c>
    </row>
    <row r="86" spans="1:21" x14ac:dyDescent="0.25">
      <c r="A86" s="20" t="s">
        <v>142</v>
      </c>
      <c r="B86" s="16">
        <v>13027699</v>
      </c>
      <c r="C86" s="16">
        <v>1361697412</v>
      </c>
      <c r="D86" s="16">
        <v>1037588939</v>
      </c>
      <c r="E86" s="16">
        <v>12558238</v>
      </c>
      <c r="F86" s="16">
        <v>4416824633</v>
      </c>
      <c r="G86" s="16">
        <v>658055808</v>
      </c>
      <c r="H86" s="16">
        <v>7576778604</v>
      </c>
      <c r="I86" s="16">
        <v>300061</v>
      </c>
      <c r="J86" s="16">
        <v>1849468384</v>
      </c>
      <c r="K86" s="16">
        <v>0</v>
      </c>
      <c r="L86" s="16">
        <v>60724810</v>
      </c>
      <c r="M86" s="16">
        <v>446720832</v>
      </c>
      <c r="N86" s="16">
        <v>1947886</v>
      </c>
      <c r="O86" s="16">
        <v>2036444</v>
      </c>
      <c r="P86" s="16">
        <v>0</v>
      </c>
      <c r="Q86" s="16">
        <v>2149436444</v>
      </c>
      <c r="R86" s="16">
        <v>289532079</v>
      </c>
      <c r="S86" s="16">
        <v>289018435</v>
      </c>
      <c r="T86" s="16">
        <v>3107704497</v>
      </c>
      <c r="U86" s="9">
        <v>0</v>
      </c>
    </row>
    <row r="87" spans="1:21" x14ac:dyDescent="0.25">
      <c r="A87" s="20" t="s">
        <v>143</v>
      </c>
      <c r="B87" s="16">
        <v>17153291</v>
      </c>
      <c r="C87" s="16">
        <v>2403253122</v>
      </c>
      <c r="D87" s="16">
        <v>973031946</v>
      </c>
      <c r="E87" s="16">
        <v>18769297</v>
      </c>
      <c r="F87" s="16">
        <v>4008063947</v>
      </c>
      <c r="G87" s="16">
        <v>621825128</v>
      </c>
      <c r="H87" s="16">
        <v>7391344404</v>
      </c>
      <c r="I87" s="16">
        <v>155002</v>
      </c>
      <c r="J87" s="16">
        <v>1774741645</v>
      </c>
      <c r="K87" s="16">
        <v>11153757142</v>
      </c>
      <c r="L87" s="16">
        <v>49275732</v>
      </c>
      <c r="M87" s="16">
        <v>309280919</v>
      </c>
      <c r="N87" s="16">
        <v>3560583</v>
      </c>
      <c r="O87" s="16">
        <v>569097</v>
      </c>
      <c r="P87" s="16">
        <v>0</v>
      </c>
      <c r="Q87" s="16">
        <v>2049557843</v>
      </c>
      <c r="R87" s="16">
        <v>253897781</v>
      </c>
      <c r="S87" s="16">
        <v>132133294</v>
      </c>
      <c r="T87" s="16">
        <v>2920034338</v>
      </c>
      <c r="U87" s="9">
        <v>8815907</v>
      </c>
    </row>
    <row r="88" spans="1:21" x14ac:dyDescent="0.25">
      <c r="A88" s="20" t="s">
        <v>144</v>
      </c>
      <c r="B88" s="16">
        <v>17296589</v>
      </c>
      <c r="C88" s="16">
        <v>2321001521</v>
      </c>
      <c r="D88" s="16">
        <v>1031122167</v>
      </c>
      <c r="E88" s="16">
        <v>26495648</v>
      </c>
      <c r="F88" s="16">
        <v>3851494699</v>
      </c>
      <c r="G88" s="16">
        <v>564008782</v>
      </c>
      <c r="H88" s="16">
        <v>7163661526</v>
      </c>
      <c r="I88" s="16">
        <v>38563</v>
      </c>
      <c r="J88" s="16">
        <v>1700313438</v>
      </c>
      <c r="K88" s="16">
        <v>10806731823</v>
      </c>
      <c r="L88" s="16">
        <v>42798851</v>
      </c>
      <c r="M88" s="16">
        <v>418435156</v>
      </c>
      <c r="N88" s="16">
        <v>4671450</v>
      </c>
      <c r="O88" s="16">
        <v>0</v>
      </c>
      <c r="P88" s="16">
        <v>0</v>
      </c>
      <c r="Q88" s="16">
        <v>2005199084</v>
      </c>
      <c r="R88" s="16">
        <v>241229308</v>
      </c>
      <c r="S88" s="16">
        <v>324794051</v>
      </c>
      <c r="T88" s="16">
        <v>2895388377</v>
      </c>
      <c r="U88" s="9">
        <v>8371108</v>
      </c>
    </row>
    <row r="89" spans="1:21" x14ac:dyDescent="0.25">
      <c r="A89" s="20" t="s">
        <v>111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6"/>
    </row>
    <row r="90" spans="1:21" x14ac:dyDescent="0.25">
      <c r="A90" s="2" t="s">
        <v>146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6"/>
    </row>
    <row r="91" spans="1:21" x14ac:dyDescent="0.25">
      <c r="A91" s="20" t="s">
        <v>147</v>
      </c>
      <c r="B91" s="16">
        <v>22093998</v>
      </c>
      <c r="C91" s="16">
        <v>43089906</v>
      </c>
      <c r="D91" s="16">
        <v>7679999</v>
      </c>
      <c r="E91" s="16">
        <v>8513907</v>
      </c>
      <c r="F91" s="16">
        <v>16248574</v>
      </c>
      <c r="G91" s="16">
        <v>4374631</v>
      </c>
      <c r="H91" s="16">
        <v>49822936</v>
      </c>
      <c r="I91" s="16">
        <v>167882124</v>
      </c>
      <c r="J91" s="16">
        <v>12361431</v>
      </c>
      <c r="K91" s="16">
        <v>45534901</v>
      </c>
      <c r="L91" s="16">
        <v>47606380</v>
      </c>
      <c r="M91" s="16">
        <v>67193162</v>
      </c>
      <c r="N91" s="16">
        <v>230862705</v>
      </c>
      <c r="O91" s="16">
        <v>18388972</v>
      </c>
      <c r="P91" s="16">
        <v>485801010</v>
      </c>
      <c r="Q91" s="16">
        <v>33007393</v>
      </c>
      <c r="R91" s="16">
        <v>4291887</v>
      </c>
      <c r="S91" s="16">
        <v>234997444</v>
      </c>
      <c r="T91" s="16">
        <v>142754260</v>
      </c>
      <c r="U91" s="9">
        <v>6014935</v>
      </c>
    </row>
    <row r="92" spans="1:21" x14ac:dyDescent="0.25">
      <c r="A92" s="20" t="s">
        <v>148</v>
      </c>
      <c r="B92" s="16">
        <v>583350529</v>
      </c>
      <c r="C92" s="16">
        <v>894624496</v>
      </c>
      <c r="D92" s="16">
        <v>30866218</v>
      </c>
      <c r="E92" s="16">
        <v>-14818870</v>
      </c>
      <c r="F92" s="16">
        <v>630731349</v>
      </c>
      <c r="G92" s="16">
        <v>12586405</v>
      </c>
      <c r="H92" s="16">
        <v>779754126</v>
      </c>
      <c r="I92" s="16">
        <v>893427435</v>
      </c>
      <c r="J92" s="16">
        <v>146468316</v>
      </c>
      <c r="K92" s="16">
        <v>613020243</v>
      </c>
      <c r="L92" s="16">
        <v>-121194178</v>
      </c>
      <c r="M92" s="16">
        <v>190352986</v>
      </c>
      <c r="N92" s="16">
        <v>380751553</v>
      </c>
      <c r="O92" s="16">
        <v>355458503</v>
      </c>
      <c r="P92" s="16">
        <v>224965110</v>
      </c>
      <c r="Q92" s="16">
        <v>25404494</v>
      </c>
      <c r="R92" s="16">
        <v>635352723</v>
      </c>
      <c r="S92" s="16">
        <v>340783255</v>
      </c>
      <c r="T92" s="16">
        <v>1977912705</v>
      </c>
      <c r="U92" s="9">
        <v>-86042229</v>
      </c>
    </row>
    <row r="93" spans="1:21" x14ac:dyDescent="0.25">
      <c r="A93" s="20" t="s">
        <v>111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6"/>
    </row>
    <row r="94" spans="1:21" x14ac:dyDescent="0.25">
      <c r="A94" s="2" t="s">
        <v>149</v>
      </c>
      <c r="B94" s="16">
        <v>5960500</v>
      </c>
      <c r="C94" s="16">
        <v>0</v>
      </c>
      <c r="D94" s="16">
        <v>0</v>
      </c>
      <c r="E94" s="16">
        <v>20445986</v>
      </c>
      <c r="F94" s="16">
        <v>17343950</v>
      </c>
      <c r="G94" s="16">
        <v>0</v>
      </c>
      <c r="H94" s="16">
        <v>73851617</v>
      </c>
      <c r="I94" s="16">
        <v>227710884</v>
      </c>
      <c r="J94" s="16">
        <v>0</v>
      </c>
      <c r="K94" s="16">
        <v>63596174</v>
      </c>
      <c r="L94" s="16">
        <v>71230458</v>
      </c>
      <c r="M94" s="16">
        <v>70658590</v>
      </c>
      <c r="N94" s="16">
        <v>150000000</v>
      </c>
      <c r="O94" s="16">
        <v>0</v>
      </c>
      <c r="P94" s="16">
        <v>167137488</v>
      </c>
      <c r="Q94" s="16">
        <v>0</v>
      </c>
      <c r="R94" s="16">
        <v>0</v>
      </c>
      <c r="S94" s="16">
        <v>0</v>
      </c>
      <c r="T94" s="16">
        <v>0</v>
      </c>
      <c r="U94" s="9">
        <v>67536508</v>
      </c>
    </row>
    <row r="95" spans="1:21" x14ac:dyDescent="0.25">
      <c r="A95" s="22" t="s">
        <v>150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1136074806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210202738</v>
      </c>
      <c r="U95" s="24">
        <v>67506037</v>
      </c>
    </row>
  </sheetData>
  <mergeCells count="2">
    <mergeCell ref="A1:U1"/>
    <mergeCell ref="B2:U2"/>
  </mergeCells>
  <pageMargins left="0.7" right="0.7" top="0.75" bottom="0.75" header="0.3" footer="0.3"/>
  <rowBreaks count="1" manualBreakCount="1"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95"/>
  <sheetViews>
    <sheetView workbookViewId="0">
      <selection sqref="A1:AF1"/>
    </sheetView>
  </sheetViews>
  <sheetFormatPr defaultRowHeight="12.5" x14ac:dyDescent="0.25"/>
  <cols>
    <col min="1" max="1" width="48.54296875" bestFit="1" customWidth="1"/>
    <col min="2" max="32" width="28.81640625" bestFit="1" customWidth="1"/>
  </cols>
  <sheetData>
    <row r="1" spans="1:32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30"/>
    </row>
    <row r="3" spans="1:32" x14ac:dyDescent="0.25">
      <c r="A3" s="18"/>
      <c r="B3" s="11" t="s">
        <v>447</v>
      </c>
      <c r="C3" s="11" t="s">
        <v>448</v>
      </c>
      <c r="D3" s="11" t="s">
        <v>449</v>
      </c>
      <c r="E3" s="11" t="s">
        <v>450</v>
      </c>
      <c r="F3" s="11" t="s">
        <v>451</v>
      </c>
      <c r="G3" s="11" t="s">
        <v>452</v>
      </c>
      <c r="H3" s="11" t="s">
        <v>453</v>
      </c>
      <c r="I3" s="11" t="s">
        <v>454</v>
      </c>
      <c r="J3" s="11" t="s">
        <v>455</v>
      </c>
      <c r="K3" s="11" t="s">
        <v>456</v>
      </c>
      <c r="L3" s="11" t="s">
        <v>457</v>
      </c>
      <c r="M3" s="11" t="s">
        <v>458</v>
      </c>
      <c r="N3" s="11" t="s">
        <v>459</v>
      </c>
      <c r="O3" s="11" t="s">
        <v>460</v>
      </c>
      <c r="P3" s="11" t="s">
        <v>461</v>
      </c>
      <c r="Q3" s="11" t="s">
        <v>462</v>
      </c>
      <c r="R3" s="11" t="s">
        <v>463</v>
      </c>
      <c r="S3" s="11" t="s">
        <v>464</v>
      </c>
      <c r="T3" s="11" t="s">
        <v>465</v>
      </c>
      <c r="U3" s="11" t="s">
        <v>466</v>
      </c>
      <c r="V3" s="11" t="s">
        <v>467</v>
      </c>
      <c r="W3" s="11" t="s">
        <v>468</v>
      </c>
      <c r="X3" s="11" t="s">
        <v>469</v>
      </c>
      <c r="Y3" s="11" t="s">
        <v>470</v>
      </c>
      <c r="Z3" s="11" t="s">
        <v>471</v>
      </c>
      <c r="AA3" s="11" t="s">
        <v>472</v>
      </c>
      <c r="AB3" s="11" t="s">
        <v>473</v>
      </c>
      <c r="AC3" s="11" t="s">
        <v>474</v>
      </c>
      <c r="AD3" s="11" t="s">
        <v>475</v>
      </c>
      <c r="AE3" s="11" t="s">
        <v>476</v>
      </c>
      <c r="AF3" s="4" t="s">
        <v>477</v>
      </c>
    </row>
    <row r="4" spans="1:32" x14ac:dyDescent="0.25">
      <c r="A4" s="19"/>
      <c r="B4" s="12" t="s">
        <v>68</v>
      </c>
      <c r="C4" s="12" t="s">
        <v>478</v>
      </c>
      <c r="D4" s="12" t="s">
        <v>479</v>
      </c>
      <c r="E4" s="12" t="s">
        <v>480</v>
      </c>
      <c r="F4" s="12" t="s">
        <v>481</v>
      </c>
      <c r="G4" s="12" t="s">
        <v>482</v>
      </c>
      <c r="H4" s="12" t="s">
        <v>483</v>
      </c>
      <c r="I4" s="12" t="s">
        <v>484</v>
      </c>
      <c r="J4" s="12" t="s">
        <v>485</v>
      </c>
      <c r="K4" s="12" t="s">
        <v>486</v>
      </c>
      <c r="L4" s="12" t="s">
        <v>487</v>
      </c>
      <c r="M4" s="12" t="s">
        <v>488</v>
      </c>
      <c r="N4" s="12" t="s">
        <v>489</v>
      </c>
      <c r="O4" s="12" t="s">
        <v>490</v>
      </c>
      <c r="P4" s="12" t="s">
        <v>491</v>
      </c>
      <c r="Q4" s="12" t="s">
        <v>492</v>
      </c>
      <c r="R4" s="12" t="s">
        <v>493</v>
      </c>
      <c r="S4" s="12" t="s">
        <v>494</v>
      </c>
      <c r="T4" s="12" t="s">
        <v>495</v>
      </c>
      <c r="U4" s="12" t="s">
        <v>421</v>
      </c>
      <c r="V4" s="12" t="s">
        <v>496</v>
      </c>
      <c r="W4" s="12" t="s">
        <v>497</v>
      </c>
      <c r="X4" s="12" t="s">
        <v>498</v>
      </c>
      <c r="Y4" s="12" t="s">
        <v>499</v>
      </c>
      <c r="Z4" s="12" t="s">
        <v>500</v>
      </c>
      <c r="AA4" s="12" t="s">
        <v>501</v>
      </c>
      <c r="AB4" s="12" t="s">
        <v>502</v>
      </c>
      <c r="AC4" s="12" t="s">
        <v>503</v>
      </c>
      <c r="AD4" s="12" t="s">
        <v>504</v>
      </c>
      <c r="AE4" s="12" t="s">
        <v>505</v>
      </c>
      <c r="AF4" s="5" t="s">
        <v>506</v>
      </c>
    </row>
    <row r="5" spans="1:32" x14ac:dyDescent="0.25">
      <c r="A5" s="19"/>
      <c r="B5" s="12" t="s">
        <v>507</v>
      </c>
      <c r="C5" s="12" t="s">
        <v>84</v>
      </c>
      <c r="D5" s="12" t="s">
        <v>84</v>
      </c>
      <c r="E5" s="12" t="s">
        <v>508</v>
      </c>
      <c r="F5" s="12" t="s">
        <v>84</v>
      </c>
      <c r="G5" s="12" t="s">
        <v>509</v>
      </c>
      <c r="H5" s="12" t="s">
        <v>85</v>
      </c>
      <c r="I5" s="12" t="s">
        <v>85</v>
      </c>
      <c r="J5" s="12" t="s">
        <v>510</v>
      </c>
      <c r="K5" s="12" t="s">
        <v>85</v>
      </c>
      <c r="L5" s="12" t="s">
        <v>84</v>
      </c>
      <c r="M5" s="12" t="s">
        <v>84</v>
      </c>
      <c r="N5" s="12" t="s">
        <v>85</v>
      </c>
      <c r="O5" s="12" t="s">
        <v>84</v>
      </c>
      <c r="P5" s="12" t="s">
        <v>84</v>
      </c>
      <c r="Q5" s="12" t="s">
        <v>84</v>
      </c>
      <c r="R5" s="12" t="s">
        <v>85</v>
      </c>
      <c r="S5" s="12" t="s">
        <v>84</v>
      </c>
      <c r="T5" s="12" t="s">
        <v>84</v>
      </c>
      <c r="U5" s="12" t="s">
        <v>511</v>
      </c>
      <c r="V5" s="12" t="s">
        <v>512</v>
      </c>
      <c r="W5" s="12" t="s">
        <v>85</v>
      </c>
      <c r="X5" s="12" t="s">
        <v>85</v>
      </c>
      <c r="Y5" s="12" t="s">
        <v>85</v>
      </c>
      <c r="Z5" s="12" t="s">
        <v>513</v>
      </c>
      <c r="AA5" s="12" t="s">
        <v>514</v>
      </c>
      <c r="AB5" s="12" t="s">
        <v>515</v>
      </c>
      <c r="AC5" s="12" t="s">
        <v>85</v>
      </c>
      <c r="AD5" s="12" t="s">
        <v>85</v>
      </c>
      <c r="AE5" s="12" t="s">
        <v>84</v>
      </c>
      <c r="AF5" s="5" t="s">
        <v>516</v>
      </c>
    </row>
    <row r="6" spans="1:32" x14ac:dyDescent="0.25">
      <c r="A6" s="2" t="s">
        <v>106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6"/>
    </row>
    <row r="7" spans="1:32" x14ac:dyDescent="0.25">
      <c r="A7" s="1" t="s">
        <v>107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32" x14ac:dyDescent="0.25">
      <c r="A8" s="20" t="s">
        <v>108</v>
      </c>
      <c r="B8" s="15">
        <f>+B15</f>
        <v>346447898</v>
      </c>
      <c r="C8" s="15">
        <f t="shared" ref="C8:AF8" si="0">+C15</f>
        <v>699297451</v>
      </c>
      <c r="D8" s="15">
        <f t="shared" si="0"/>
        <v>526822334</v>
      </c>
      <c r="E8" s="15">
        <f t="shared" si="0"/>
        <v>122494497</v>
      </c>
      <c r="F8" s="15">
        <f t="shared" si="0"/>
        <v>78866285</v>
      </c>
      <c r="G8" s="15">
        <f t="shared" si="0"/>
        <v>399440391</v>
      </c>
      <c r="H8" s="15">
        <f t="shared" si="0"/>
        <v>75835779</v>
      </c>
      <c r="I8" s="15">
        <f t="shared" si="0"/>
        <v>103041258</v>
      </c>
      <c r="J8" s="15">
        <f t="shared" si="0"/>
        <v>97462355</v>
      </c>
      <c r="K8" s="15">
        <f t="shared" si="0"/>
        <v>76082055</v>
      </c>
      <c r="L8" s="15">
        <f t="shared" si="0"/>
        <v>69485353</v>
      </c>
      <c r="M8" s="15">
        <f t="shared" si="0"/>
        <v>111648328</v>
      </c>
      <c r="N8" s="15">
        <f t="shared" si="0"/>
        <v>219044491</v>
      </c>
      <c r="O8" s="15">
        <f t="shared" si="0"/>
        <v>182928675</v>
      </c>
      <c r="P8" s="15">
        <f t="shared" si="0"/>
        <v>76521981</v>
      </c>
      <c r="Q8" s="15">
        <f t="shared" si="0"/>
        <v>75146441</v>
      </c>
      <c r="R8" s="15">
        <f t="shared" si="0"/>
        <v>53922385</v>
      </c>
      <c r="S8" s="15">
        <f t="shared" si="0"/>
        <v>159793580</v>
      </c>
      <c r="T8" s="15">
        <f t="shared" si="0"/>
        <v>205006145</v>
      </c>
      <c r="U8" s="15">
        <f t="shared" si="0"/>
        <v>76926070</v>
      </c>
      <c r="V8" s="15">
        <f t="shared" si="0"/>
        <v>219670538</v>
      </c>
      <c r="W8" s="15">
        <f t="shared" si="0"/>
        <v>64689821</v>
      </c>
      <c r="X8" s="15">
        <f t="shared" si="0"/>
        <v>175946738</v>
      </c>
      <c r="Y8" s="15">
        <f t="shared" si="0"/>
        <v>123316182</v>
      </c>
      <c r="Z8" s="15">
        <f t="shared" si="0"/>
        <v>883965222</v>
      </c>
      <c r="AA8" s="15">
        <f t="shared" si="0"/>
        <v>92365386</v>
      </c>
      <c r="AB8" s="15">
        <f t="shared" si="0"/>
        <v>2690538911</v>
      </c>
      <c r="AC8" s="15">
        <f t="shared" si="0"/>
        <v>164730048</v>
      </c>
      <c r="AD8" s="15">
        <f t="shared" si="0"/>
        <v>159238326</v>
      </c>
      <c r="AE8" s="15">
        <f t="shared" si="0"/>
        <v>262578211</v>
      </c>
      <c r="AF8" s="8">
        <f t="shared" si="0"/>
        <v>217494071</v>
      </c>
    </row>
    <row r="9" spans="1:32" x14ac:dyDescent="0.25">
      <c r="A9" s="20" t="s">
        <v>109</v>
      </c>
      <c r="B9" s="15">
        <f>+B26</f>
        <v>271146732</v>
      </c>
      <c r="C9" s="15">
        <f t="shared" ref="C9:AF9" si="1">+C26</f>
        <v>699171388</v>
      </c>
      <c r="D9" s="15">
        <f t="shared" si="1"/>
        <v>533254131</v>
      </c>
      <c r="E9" s="15">
        <f t="shared" si="1"/>
        <v>92381730</v>
      </c>
      <c r="F9" s="15">
        <f t="shared" si="1"/>
        <v>75827715</v>
      </c>
      <c r="G9" s="15">
        <f t="shared" si="1"/>
        <v>375481963</v>
      </c>
      <c r="H9" s="15">
        <f t="shared" si="1"/>
        <v>55538397</v>
      </c>
      <c r="I9" s="15">
        <f t="shared" si="1"/>
        <v>102367492</v>
      </c>
      <c r="J9" s="15">
        <f t="shared" si="1"/>
        <v>87617186</v>
      </c>
      <c r="K9" s="15">
        <f t="shared" si="1"/>
        <v>58575526</v>
      </c>
      <c r="L9" s="15">
        <f t="shared" si="1"/>
        <v>56711429</v>
      </c>
      <c r="M9" s="15">
        <f t="shared" si="1"/>
        <v>99524417</v>
      </c>
      <c r="N9" s="15">
        <f t="shared" si="1"/>
        <v>137195940</v>
      </c>
      <c r="O9" s="15">
        <f t="shared" si="1"/>
        <v>142137962</v>
      </c>
      <c r="P9" s="15">
        <f t="shared" si="1"/>
        <v>58172710</v>
      </c>
      <c r="Q9" s="15">
        <f t="shared" si="1"/>
        <v>85527229</v>
      </c>
      <c r="R9" s="15">
        <f t="shared" si="1"/>
        <v>70117753</v>
      </c>
      <c r="S9" s="15">
        <f t="shared" si="1"/>
        <v>101545387</v>
      </c>
      <c r="T9" s="15">
        <f t="shared" si="1"/>
        <v>120989624</v>
      </c>
      <c r="U9" s="15">
        <f t="shared" si="1"/>
        <v>58220592</v>
      </c>
      <c r="V9" s="15">
        <f t="shared" si="1"/>
        <v>151096735</v>
      </c>
      <c r="W9" s="15">
        <f t="shared" si="1"/>
        <v>37546910</v>
      </c>
      <c r="X9" s="15">
        <f t="shared" si="1"/>
        <v>204834695</v>
      </c>
      <c r="Y9" s="15">
        <f t="shared" si="1"/>
        <v>103156688</v>
      </c>
      <c r="Z9" s="15">
        <f t="shared" si="1"/>
        <v>685753618</v>
      </c>
      <c r="AA9" s="15">
        <f t="shared" si="1"/>
        <v>74510078</v>
      </c>
      <c r="AB9" s="15">
        <f t="shared" si="1"/>
        <v>2630385622</v>
      </c>
      <c r="AC9" s="15">
        <f t="shared" si="1"/>
        <v>113645956</v>
      </c>
      <c r="AD9" s="15">
        <f t="shared" si="1"/>
        <v>137119688</v>
      </c>
      <c r="AE9" s="15">
        <f t="shared" si="1"/>
        <v>257743546</v>
      </c>
      <c r="AF9" s="8">
        <f t="shared" si="1"/>
        <v>102315472</v>
      </c>
    </row>
    <row r="10" spans="1:32" x14ac:dyDescent="0.25">
      <c r="A10" s="20" t="s">
        <v>110</v>
      </c>
      <c r="B10" s="15">
        <f>+B8-B9</f>
        <v>75301166</v>
      </c>
      <c r="C10" s="15">
        <f t="shared" ref="C10:AF10" si="2">+C8-C9</f>
        <v>126063</v>
      </c>
      <c r="D10" s="15">
        <f t="shared" si="2"/>
        <v>-6431797</v>
      </c>
      <c r="E10" s="15">
        <f t="shared" si="2"/>
        <v>30112767</v>
      </c>
      <c r="F10" s="15">
        <f t="shared" si="2"/>
        <v>3038570</v>
      </c>
      <c r="G10" s="15">
        <f t="shared" si="2"/>
        <v>23958428</v>
      </c>
      <c r="H10" s="15">
        <f t="shared" si="2"/>
        <v>20297382</v>
      </c>
      <c r="I10" s="15">
        <f t="shared" si="2"/>
        <v>673766</v>
      </c>
      <c r="J10" s="15">
        <f t="shared" si="2"/>
        <v>9845169</v>
      </c>
      <c r="K10" s="15">
        <f t="shared" si="2"/>
        <v>17506529</v>
      </c>
      <c r="L10" s="15">
        <f t="shared" si="2"/>
        <v>12773924</v>
      </c>
      <c r="M10" s="15">
        <f t="shared" si="2"/>
        <v>12123911</v>
      </c>
      <c r="N10" s="15">
        <f t="shared" si="2"/>
        <v>81848551</v>
      </c>
      <c r="O10" s="15">
        <f t="shared" si="2"/>
        <v>40790713</v>
      </c>
      <c r="P10" s="15">
        <f t="shared" si="2"/>
        <v>18349271</v>
      </c>
      <c r="Q10" s="15">
        <f t="shared" si="2"/>
        <v>-10380788</v>
      </c>
      <c r="R10" s="15">
        <f t="shared" si="2"/>
        <v>-16195368</v>
      </c>
      <c r="S10" s="15">
        <f t="shared" si="2"/>
        <v>58248193</v>
      </c>
      <c r="T10" s="15">
        <f t="shared" si="2"/>
        <v>84016521</v>
      </c>
      <c r="U10" s="15">
        <f t="shared" si="2"/>
        <v>18705478</v>
      </c>
      <c r="V10" s="15">
        <f t="shared" si="2"/>
        <v>68573803</v>
      </c>
      <c r="W10" s="15">
        <f t="shared" si="2"/>
        <v>27142911</v>
      </c>
      <c r="X10" s="15">
        <f t="shared" si="2"/>
        <v>-28887957</v>
      </c>
      <c r="Y10" s="15">
        <f t="shared" si="2"/>
        <v>20159494</v>
      </c>
      <c r="Z10" s="15">
        <f t="shared" si="2"/>
        <v>198211604</v>
      </c>
      <c r="AA10" s="15">
        <f t="shared" si="2"/>
        <v>17855308</v>
      </c>
      <c r="AB10" s="15">
        <f t="shared" si="2"/>
        <v>60153289</v>
      </c>
      <c r="AC10" s="15">
        <f t="shared" si="2"/>
        <v>51084092</v>
      </c>
      <c r="AD10" s="15">
        <f t="shared" si="2"/>
        <v>22118638</v>
      </c>
      <c r="AE10" s="15">
        <f t="shared" si="2"/>
        <v>4834665</v>
      </c>
      <c r="AF10" s="8">
        <f t="shared" si="2"/>
        <v>115178599</v>
      </c>
    </row>
    <row r="11" spans="1:32" x14ac:dyDescent="0.25">
      <c r="A11" s="20" t="s">
        <v>111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6"/>
    </row>
    <row r="12" spans="1:32" x14ac:dyDescent="0.25">
      <c r="A12" s="2" t="s">
        <v>112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6"/>
    </row>
    <row r="13" spans="1:32" x14ac:dyDescent="0.25">
      <c r="A13" s="20" t="s">
        <v>113</v>
      </c>
      <c r="B13" s="16">
        <v>507696285</v>
      </c>
      <c r="C13" s="16">
        <v>856346592</v>
      </c>
      <c r="D13" s="16">
        <v>891176242</v>
      </c>
      <c r="E13" s="16">
        <v>128035461</v>
      </c>
      <c r="F13" s="16">
        <v>148213701</v>
      </c>
      <c r="G13" s="16">
        <v>605561707</v>
      </c>
      <c r="H13" s="16">
        <v>94731911</v>
      </c>
      <c r="I13" s="16">
        <v>185920715</v>
      </c>
      <c r="J13" s="16">
        <v>132783524</v>
      </c>
      <c r="K13" s="16">
        <v>117811695</v>
      </c>
      <c r="L13" s="16">
        <v>78304000</v>
      </c>
      <c r="M13" s="16">
        <v>248222944</v>
      </c>
      <c r="N13" s="16">
        <v>311956660</v>
      </c>
      <c r="O13" s="16">
        <v>435215939</v>
      </c>
      <c r="P13" s="16">
        <v>122218479</v>
      </c>
      <c r="Q13" s="16">
        <v>118737110</v>
      </c>
      <c r="R13" s="16">
        <v>132958150</v>
      </c>
      <c r="S13" s="16">
        <v>222793556</v>
      </c>
      <c r="T13" s="16">
        <v>403512039</v>
      </c>
      <c r="U13" s="16">
        <v>77242670</v>
      </c>
      <c r="V13" s="16">
        <v>616979145</v>
      </c>
      <c r="W13" s="16">
        <v>107697526</v>
      </c>
      <c r="X13" s="16">
        <v>291004542</v>
      </c>
      <c r="Y13" s="16">
        <v>199248047</v>
      </c>
      <c r="Z13" s="16">
        <v>1328855088</v>
      </c>
      <c r="AA13" s="16">
        <v>103291203</v>
      </c>
      <c r="AB13" s="16">
        <v>3861519132</v>
      </c>
      <c r="AC13" s="16">
        <v>418565882</v>
      </c>
      <c r="AD13" s="16">
        <v>206850356</v>
      </c>
      <c r="AE13" s="16">
        <v>698622802</v>
      </c>
      <c r="AF13" s="9">
        <v>168193800</v>
      </c>
    </row>
    <row r="14" spans="1:32" x14ac:dyDescent="0.25">
      <c r="A14" s="20" t="s">
        <v>114</v>
      </c>
      <c r="B14" s="16">
        <v>491437948</v>
      </c>
      <c r="C14" s="16">
        <v>876769995</v>
      </c>
      <c r="D14" s="16">
        <v>955415292</v>
      </c>
      <c r="E14" s="16">
        <v>132317169</v>
      </c>
      <c r="F14" s="16">
        <v>150673954</v>
      </c>
      <c r="G14" s="16">
        <v>682502345</v>
      </c>
      <c r="H14" s="16">
        <v>102639898</v>
      </c>
      <c r="I14" s="16">
        <v>177793374</v>
      </c>
      <c r="J14" s="16">
        <v>132534183</v>
      </c>
      <c r="K14" s="16">
        <v>118061695</v>
      </c>
      <c r="L14" s="16">
        <v>82187240</v>
      </c>
      <c r="M14" s="16">
        <v>204686944</v>
      </c>
      <c r="N14" s="16">
        <v>315734560</v>
      </c>
      <c r="O14" s="16">
        <v>460785811</v>
      </c>
      <c r="P14" s="16">
        <v>113870112</v>
      </c>
      <c r="Q14" s="16">
        <v>131323788</v>
      </c>
      <c r="R14" s="16">
        <v>125160554</v>
      </c>
      <c r="S14" s="16">
        <v>230371551</v>
      </c>
      <c r="T14" s="16">
        <v>412717155</v>
      </c>
      <c r="U14" s="16">
        <v>77330849</v>
      </c>
      <c r="V14" s="16">
        <v>616979145</v>
      </c>
      <c r="W14" s="16">
        <v>107697526</v>
      </c>
      <c r="X14" s="16">
        <v>316383367</v>
      </c>
      <c r="Y14" s="16">
        <v>190978208</v>
      </c>
      <c r="Z14" s="16">
        <v>1353154078</v>
      </c>
      <c r="AA14" s="16">
        <v>96797706</v>
      </c>
      <c r="AB14" s="16">
        <v>3861514062</v>
      </c>
      <c r="AC14" s="16">
        <v>439552666</v>
      </c>
      <c r="AD14" s="16">
        <v>216298062</v>
      </c>
      <c r="AE14" s="16">
        <v>700822234</v>
      </c>
      <c r="AF14" s="9">
        <v>168143350</v>
      </c>
    </row>
    <row r="15" spans="1:32" x14ac:dyDescent="0.25">
      <c r="A15" s="20" t="s">
        <v>115</v>
      </c>
      <c r="B15" s="16">
        <v>346447898</v>
      </c>
      <c r="C15" s="16">
        <v>699297451</v>
      </c>
      <c r="D15" s="16">
        <v>526822334</v>
      </c>
      <c r="E15" s="16">
        <v>122494497</v>
      </c>
      <c r="F15" s="16">
        <v>78866285</v>
      </c>
      <c r="G15" s="16">
        <v>399440391</v>
      </c>
      <c r="H15" s="16">
        <v>75835779</v>
      </c>
      <c r="I15" s="16">
        <v>103041258</v>
      </c>
      <c r="J15" s="16">
        <v>97462355</v>
      </c>
      <c r="K15" s="16">
        <v>76082055</v>
      </c>
      <c r="L15" s="16">
        <v>69485353</v>
      </c>
      <c r="M15" s="16">
        <v>111648328</v>
      </c>
      <c r="N15" s="16">
        <v>219044491</v>
      </c>
      <c r="O15" s="16">
        <v>182928675</v>
      </c>
      <c r="P15" s="16">
        <v>76521981</v>
      </c>
      <c r="Q15" s="16">
        <v>75146441</v>
      </c>
      <c r="R15" s="16">
        <v>53922385</v>
      </c>
      <c r="S15" s="16">
        <v>159793580</v>
      </c>
      <c r="T15" s="16">
        <v>205006145</v>
      </c>
      <c r="U15" s="16">
        <v>76926070</v>
      </c>
      <c r="V15" s="16">
        <v>219670538</v>
      </c>
      <c r="W15" s="16">
        <v>64689821</v>
      </c>
      <c r="X15" s="16">
        <v>175946738</v>
      </c>
      <c r="Y15" s="16">
        <v>123316182</v>
      </c>
      <c r="Z15" s="16">
        <v>883965222</v>
      </c>
      <c r="AA15" s="16">
        <v>92365386</v>
      </c>
      <c r="AB15" s="16">
        <v>2690538911</v>
      </c>
      <c r="AC15" s="16">
        <v>164730048</v>
      </c>
      <c r="AD15" s="16">
        <v>159238326</v>
      </c>
      <c r="AE15" s="16">
        <v>262578211</v>
      </c>
      <c r="AF15" s="9">
        <v>217494071</v>
      </c>
    </row>
    <row r="16" spans="1:32" x14ac:dyDescent="0.25">
      <c r="A16" s="20" t="s">
        <v>111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6"/>
    </row>
    <row r="17" spans="1:32" x14ac:dyDescent="0.25">
      <c r="A17" s="20" t="s">
        <v>116</v>
      </c>
      <c r="B17" s="15">
        <f>+B14-B13</f>
        <v>-16258337</v>
      </c>
      <c r="C17" s="15">
        <f t="shared" ref="C17:AF17" si="3">+C14-C13</f>
        <v>20423403</v>
      </c>
      <c r="D17" s="15">
        <f t="shared" si="3"/>
        <v>64239050</v>
      </c>
      <c r="E17" s="15">
        <f t="shared" si="3"/>
        <v>4281708</v>
      </c>
      <c r="F17" s="15">
        <f t="shared" si="3"/>
        <v>2460253</v>
      </c>
      <c r="G17" s="15">
        <f t="shared" si="3"/>
        <v>76940638</v>
      </c>
      <c r="H17" s="15">
        <f t="shared" si="3"/>
        <v>7907987</v>
      </c>
      <c r="I17" s="15">
        <f t="shared" si="3"/>
        <v>-8127341</v>
      </c>
      <c r="J17" s="15">
        <f t="shared" si="3"/>
        <v>-249341</v>
      </c>
      <c r="K17" s="15">
        <f t="shared" si="3"/>
        <v>250000</v>
      </c>
      <c r="L17" s="15">
        <f t="shared" si="3"/>
        <v>3883240</v>
      </c>
      <c r="M17" s="15">
        <f t="shared" si="3"/>
        <v>-43536000</v>
      </c>
      <c r="N17" s="15">
        <f t="shared" si="3"/>
        <v>3777900</v>
      </c>
      <c r="O17" s="15">
        <f t="shared" si="3"/>
        <v>25569872</v>
      </c>
      <c r="P17" s="15">
        <f t="shared" si="3"/>
        <v>-8348367</v>
      </c>
      <c r="Q17" s="15">
        <f t="shared" si="3"/>
        <v>12586678</v>
      </c>
      <c r="R17" s="15">
        <f t="shared" si="3"/>
        <v>-7797596</v>
      </c>
      <c r="S17" s="15">
        <f t="shared" si="3"/>
        <v>7577995</v>
      </c>
      <c r="T17" s="15">
        <f t="shared" si="3"/>
        <v>9205116</v>
      </c>
      <c r="U17" s="15">
        <f t="shared" si="3"/>
        <v>88179</v>
      </c>
      <c r="V17" s="15">
        <f t="shared" si="3"/>
        <v>0</v>
      </c>
      <c r="W17" s="15">
        <f t="shared" si="3"/>
        <v>0</v>
      </c>
      <c r="X17" s="15">
        <f t="shared" si="3"/>
        <v>25378825</v>
      </c>
      <c r="Y17" s="15">
        <f t="shared" si="3"/>
        <v>-8269839</v>
      </c>
      <c r="Z17" s="15">
        <f t="shared" si="3"/>
        <v>24298990</v>
      </c>
      <c r="AA17" s="15">
        <f t="shared" si="3"/>
        <v>-6493497</v>
      </c>
      <c r="AB17" s="15">
        <f t="shared" si="3"/>
        <v>-5070</v>
      </c>
      <c r="AC17" s="15">
        <f t="shared" si="3"/>
        <v>20986784</v>
      </c>
      <c r="AD17" s="15">
        <f t="shared" si="3"/>
        <v>9447706</v>
      </c>
      <c r="AE17" s="15">
        <f t="shared" si="3"/>
        <v>2199432</v>
      </c>
      <c r="AF17" s="8">
        <f t="shared" si="3"/>
        <v>-50450</v>
      </c>
    </row>
    <row r="18" spans="1:32" x14ac:dyDescent="0.25">
      <c r="A18" s="20" t="s">
        <v>117</v>
      </c>
      <c r="B18" s="15">
        <f>+B15-B13</f>
        <v>-161248387</v>
      </c>
      <c r="C18" s="15">
        <f t="shared" ref="C18:AF18" si="4">+C15-C13</f>
        <v>-157049141</v>
      </c>
      <c r="D18" s="15">
        <f t="shared" si="4"/>
        <v>-364353908</v>
      </c>
      <c r="E18" s="15">
        <f t="shared" si="4"/>
        <v>-5540964</v>
      </c>
      <c r="F18" s="15">
        <f t="shared" si="4"/>
        <v>-69347416</v>
      </c>
      <c r="G18" s="15">
        <f t="shared" si="4"/>
        <v>-206121316</v>
      </c>
      <c r="H18" s="15">
        <f t="shared" si="4"/>
        <v>-18896132</v>
      </c>
      <c r="I18" s="15">
        <f t="shared" si="4"/>
        <v>-82879457</v>
      </c>
      <c r="J18" s="15">
        <f t="shared" si="4"/>
        <v>-35321169</v>
      </c>
      <c r="K18" s="15">
        <f t="shared" si="4"/>
        <v>-41729640</v>
      </c>
      <c r="L18" s="15">
        <f t="shared" si="4"/>
        <v>-8818647</v>
      </c>
      <c r="M18" s="15">
        <f t="shared" si="4"/>
        <v>-136574616</v>
      </c>
      <c r="N18" s="15">
        <f t="shared" si="4"/>
        <v>-92912169</v>
      </c>
      <c r="O18" s="15">
        <f t="shared" si="4"/>
        <v>-252287264</v>
      </c>
      <c r="P18" s="15">
        <f t="shared" si="4"/>
        <v>-45696498</v>
      </c>
      <c r="Q18" s="15">
        <f t="shared" si="4"/>
        <v>-43590669</v>
      </c>
      <c r="R18" s="15">
        <f t="shared" si="4"/>
        <v>-79035765</v>
      </c>
      <c r="S18" s="15">
        <f t="shared" si="4"/>
        <v>-62999976</v>
      </c>
      <c r="T18" s="15">
        <f t="shared" si="4"/>
        <v>-198505894</v>
      </c>
      <c r="U18" s="15">
        <f t="shared" si="4"/>
        <v>-316600</v>
      </c>
      <c r="V18" s="15">
        <f t="shared" si="4"/>
        <v>-397308607</v>
      </c>
      <c r="W18" s="15">
        <f t="shared" si="4"/>
        <v>-43007705</v>
      </c>
      <c r="X18" s="15">
        <f t="shared" si="4"/>
        <v>-115057804</v>
      </c>
      <c r="Y18" s="15">
        <f t="shared" si="4"/>
        <v>-75931865</v>
      </c>
      <c r="Z18" s="15">
        <f t="shared" si="4"/>
        <v>-444889866</v>
      </c>
      <c r="AA18" s="15">
        <f t="shared" si="4"/>
        <v>-10925817</v>
      </c>
      <c r="AB18" s="15">
        <f t="shared" si="4"/>
        <v>-1170980221</v>
      </c>
      <c r="AC18" s="15">
        <f t="shared" si="4"/>
        <v>-253835834</v>
      </c>
      <c r="AD18" s="15">
        <f t="shared" si="4"/>
        <v>-47612030</v>
      </c>
      <c r="AE18" s="15">
        <f t="shared" si="4"/>
        <v>-436044591</v>
      </c>
      <c r="AF18" s="8">
        <f t="shared" si="4"/>
        <v>49300271</v>
      </c>
    </row>
    <row r="19" spans="1:32" x14ac:dyDescent="0.25">
      <c r="A19" s="20" t="s">
        <v>118</v>
      </c>
      <c r="B19" s="15">
        <f>+B15-B14</f>
        <v>-144990050</v>
      </c>
      <c r="C19" s="15">
        <f t="shared" ref="C19:AF19" si="5">+C15-C14</f>
        <v>-177472544</v>
      </c>
      <c r="D19" s="15">
        <f t="shared" si="5"/>
        <v>-428592958</v>
      </c>
      <c r="E19" s="15">
        <f t="shared" si="5"/>
        <v>-9822672</v>
      </c>
      <c r="F19" s="15">
        <f t="shared" si="5"/>
        <v>-71807669</v>
      </c>
      <c r="G19" s="15">
        <f t="shared" si="5"/>
        <v>-283061954</v>
      </c>
      <c r="H19" s="15">
        <f t="shared" si="5"/>
        <v>-26804119</v>
      </c>
      <c r="I19" s="15">
        <f t="shared" si="5"/>
        <v>-74752116</v>
      </c>
      <c r="J19" s="15">
        <f t="shared" si="5"/>
        <v>-35071828</v>
      </c>
      <c r="K19" s="15">
        <f t="shared" si="5"/>
        <v>-41979640</v>
      </c>
      <c r="L19" s="15">
        <f t="shared" si="5"/>
        <v>-12701887</v>
      </c>
      <c r="M19" s="15">
        <f t="shared" si="5"/>
        <v>-93038616</v>
      </c>
      <c r="N19" s="15">
        <f t="shared" si="5"/>
        <v>-96690069</v>
      </c>
      <c r="O19" s="15">
        <f t="shared" si="5"/>
        <v>-277857136</v>
      </c>
      <c r="P19" s="15">
        <f t="shared" si="5"/>
        <v>-37348131</v>
      </c>
      <c r="Q19" s="15">
        <f t="shared" si="5"/>
        <v>-56177347</v>
      </c>
      <c r="R19" s="15">
        <f t="shared" si="5"/>
        <v>-71238169</v>
      </c>
      <c r="S19" s="15">
        <f t="shared" si="5"/>
        <v>-70577971</v>
      </c>
      <c r="T19" s="15">
        <f t="shared" si="5"/>
        <v>-207711010</v>
      </c>
      <c r="U19" s="15">
        <f t="shared" si="5"/>
        <v>-404779</v>
      </c>
      <c r="V19" s="15">
        <f t="shared" si="5"/>
        <v>-397308607</v>
      </c>
      <c r="W19" s="15">
        <f t="shared" si="5"/>
        <v>-43007705</v>
      </c>
      <c r="X19" s="15">
        <f t="shared" si="5"/>
        <v>-140436629</v>
      </c>
      <c r="Y19" s="15">
        <f t="shared" si="5"/>
        <v>-67662026</v>
      </c>
      <c r="Z19" s="15">
        <f t="shared" si="5"/>
        <v>-469188856</v>
      </c>
      <c r="AA19" s="15">
        <f t="shared" si="5"/>
        <v>-4432320</v>
      </c>
      <c r="AB19" s="15">
        <f t="shared" si="5"/>
        <v>-1170975151</v>
      </c>
      <c r="AC19" s="15">
        <f t="shared" si="5"/>
        <v>-274822618</v>
      </c>
      <c r="AD19" s="15">
        <f t="shared" si="5"/>
        <v>-57059736</v>
      </c>
      <c r="AE19" s="15">
        <f t="shared" si="5"/>
        <v>-438244023</v>
      </c>
      <c r="AF19" s="8">
        <f t="shared" si="5"/>
        <v>49350721</v>
      </c>
    </row>
    <row r="20" spans="1:32" x14ac:dyDescent="0.25">
      <c r="A20" s="20" t="s">
        <v>119</v>
      </c>
      <c r="B20" s="17">
        <f>IF(B13=0,0,B15*100/B13)</f>
        <v>68.239202892729466</v>
      </c>
      <c r="C20" s="17">
        <f t="shared" ref="C20:AF20" si="6">IF(C13=0,0,C15*100/C13)</f>
        <v>81.660563320137555</v>
      </c>
      <c r="D20" s="17">
        <f t="shared" si="6"/>
        <v>59.115392575736998</v>
      </c>
      <c r="E20" s="17">
        <f t="shared" si="6"/>
        <v>95.672320811185273</v>
      </c>
      <c r="F20" s="17">
        <f t="shared" si="6"/>
        <v>53.211197391258722</v>
      </c>
      <c r="G20" s="17">
        <f t="shared" si="6"/>
        <v>65.961963311527555</v>
      </c>
      <c r="H20" s="17">
        <f t="shared" si="6"/>
        <v>80.05304463878069</v>
      </c>
      <c r="I20" s="17">
        <f t="shared" si="6"/>
        <v>55.422150242914029</v>
      </c>
      <c r="J20" s="17">
        <f t="shared" si="6"/>
        <v>73.399433953869149</v>
      </c>
      <c r="K20" s="17">
        <f t="shared" si="6"/>
        <v>64.579373889833263</v>
      </c>
      <c r="L20" s="17">
        <f t="shared" si="6"/>
        <v>88.737935482223136</v>
      </c>
      <c r="M20" s="17">
        <f t="shared" si="6"/>
        <v>44.97905237962209</v>
      </c>
      <c r="N20" s="17">
        <f t="shared" si="6"/>
        <v>70.216321395414354</v>
      </c>
      <c r="O20" s="17">
        <f t="shared" si="6"/>
        <v>42.031703944556128</v>
      </c>
      <c r="P20" s="17">
        <f t="shared" si="6"/>
        <v>62.61081108692246</v>
      </c>
      <c r="Q20" s="17">
        <f t="shared" si="6"/>
        <v>63.288083228571082</v>
      </c>
      <c r="R20" s="17">
        <f t="shared" si="6"/>
        <v>40.555908005639367</v>
      </c>
      <c r="S20" s="17">
        <f t="shared" si="6"/>
        <v>71.722711764607766</v>
      </c>
      <c r="T20" s="17">
        <f t="shared" si="6"/>
        <v>50.805459363258301</v>
      </c>
      <c r="U20" s="17">
        <f t="shared" si="6"/>
        <v>99.590122920401384</v>
      </c>
      <c r="V20" s="17">
        <f t="shared" si="6"/>
        <v>35.604207983399505</v>
      </c>
      <c r="W20" s="17">
        <f t="shared" si="6"/>
        <v>60.066208948940947</v>
      </c>
      <c r="X20" s="17">
        <f t="shared" si="6"/>
        <v>60.461852860014808</v>
      </c>
      <c r="Y20" s="17">
        <f t="shared" si="6"/>
        <v>61.89078581031211</v>
      </c>
      <c r="Z20" s="17">
        <f t="shared" si="6"/>
        <v>66.520814043795866</v>
      </c>
      <c r="AA20" s="17">
        <f t="shared" si="6"/>
        <v>89.42231605144535</v>
      </c>
      <c r="AB20" s="17">
        <f t="shared" si="6"/>
        <v>69.675659216700211</v>
      </c>
      <c r="AC20" s="17">
        <f t="shared" si="6"/>
        <v>39.35582308163378</v>
      </c>
      <c r="AD20" s="17">
        <f t="shared" si="6"/>
        <v>76.982379474367448</v>
      </c>
      <c r="AE20" s="17">
        <f t="shared" si="6"/>
        <v>37.5851189294563</v>
      </c>
      <c r="AF20" s="10">
        <f t="shared" si="6"/>
        <v>129.31158639616919</v>
      </c>
    </row>
    <row r="21" spans="1:32" x14ac:dyDescent="0.25">
      <c r="A21" s="20" t="s">
        <v>120</v>
      </c>
      <c r="B21" s="17">
        <f>IF(B14=0,0,B15*100/B14)</f>
        <v>70.496773684233276</v>
      </c>
      <c r="C21" s="17">
        <f t="shared" ref="C21:AF21" si="7">IF(C14=0,0,C15*100/C14)</f>
        <v>79.758369354325367</v>
      </c>
      <c r="D21" s="17">
        <f t="shared" si="7"/>
        <v>55.140663794190139</v>
      </c>
      <c r="E21" s="17">
        <f t="shared" si="7"/>
        <v>92.576419164469883</v>
      </c>
      <c r="F21" s="17">
        <f t="shared" si="7"/>
        <v>52.342347769011226</v>
      </c>
      <c r="G21" s="17">
        <f t="shared" si="7"/>
        <v>58.52586352652019</v>
      </c>
      <c r="H21" s="17">
        <f t="shared" si="7"/>
        <v>73.885282894571858</v>
      </c>
      <c r="I21" s="17">
        <f t="shared" si="7"/>
        <v>57.955623250616753</v>
      </c>
      <c r="J21" s="17">
        <f t="shared" si="7"/>
        <v>73.537522768748644</v>
      </c>
      <c r="K21" s="17">
        <f t="shared" si="7"/>
        <v>64.442624680257211</v>
      </c>
      <c r="L21" s="17">
        <f t="shared" si="7"/>
        <v>84.545183656246394</v>
      </c>
      <c r="M21" s="17">
        <f t="shared" si="7"/>
        <v>54.545896195509179</v>
      </c>
      <c r="N21" s="17">
        <f t="shared" si="7"/>
        <v>69.376152867142579</v>
      </c>
      <c r="O21" s="17">
        <f t="shared" si="7"/>
        <v>39.699285575440605</v>
      </c>
      <c r="P21" s="17">
        <f t="shared" si="7"/>
        <v>67.201111561214589</v>
      </c>
      <c r="Q21" s="17">
        <f t="shared" si="7"/>
        <v>57.222261209827423</v>
      </c>
      <c r="R21" s="17">
        <f t="shared" si="7"/>
        <v>43.082571366694332</v>
      </c>
      <c r="S21" s="17">
        <f t="shared" si="7"/>
        <v>69.36341718687305</v>
      </c>
      <c r="T21" s="17">
        <f t="shared" si="7"/>
        <v>49.672310083645542</v>
      </c>
      <c r="U21" s="17">
        <f t="shared" si="7"/>
        <v>99.476562063866652</v>
      </c>
      <c r="V21" s="17">
        <f t="shared" si="7"/>
        <v>35.604207983399505</v>
      </c>
      <c r="W21" s="17">
        <f t="shared" si="7"/>
        <v>60.066208948940947</v>
      </c>
      <c r="X21" s="17">
        <f t="shared" si="7"/>
        <v>55.611879874835516</v>
      </c>
      <c r="Y21" s="17">
        <f t="shared" si="7"/>
        <v>64.570813231214316</v>
      </c>
      <c r="Z21" s="17">
        <f t="shared" si="7"/>
        <v>65.326280012881128</v>
      </c>
      <c r="AA21" s="17">
        <f t="shared" si="7"/>
        <v>95.421048511211623</v>
      </c>
      <c r="AB21" s="17">
        <f t="shared" si="7"/>
        <v>69.675750697810102</v>
      </c>
      <c r="AC21" s="17">
        <f t="shared" si="7"/>
        <v>37.476748690679081</v>
      </c>
      <c r="AD21" s="17">
        <f t="shared" si="7"/>
        <v>73.619857953234927</v>
      </c>
      <c r="AE21" s="17">
        <f t="shared" si="7"/>
        <v>37.46716332062033</v>
      </c>
      <c r="AF21" s="10">
        <f t="shared" si="7"/>
        <v>129.35038525163202</v>
      </c>
    </row>
    <row r="22" spans="1:32" x14ac:dyDescent="0.25">
      <c r="A22" s="20" t="s">
        <v>111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6"/>
    </row>
    <row r="23" spans="1:32" x14ac:dyDescent="0.25">
      <c r="A23" s="2" t="s">
        <v>121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6"/>
    </row>
    <row r="24" spans="1:32" x14ac:dyDescent="0.25">
      <c r="A24" s="20" t="s">
        <v>113</v>
      </c>
      <c r="B24" s="16">
        <v>583520496</v>
      </c>
      <c r="C24" s="16">
        <v>858801228</v>
      </c>
      <c r="D24" s="16">
        <v>884819271</v>
      </c>
      <c r="E24" s="16">
        <v>127355461</v>
      </c>
      <c r="F24" s="16">
        <v>158052762</v>
      </c>
      <c r="G24" s="16">
        <v>641749500</v>
      </c>
      <c r="H24" s="16">
        <v>118135371</v>
      </c>
      <c r="I24" s="16">
        <v>194901139</v>
      </c>
      <c r="J24" s="16">
        <v>132776336</v>
      </c>
      <c r="K24" s="16">
        <v>134339480</v>
      </c>
      <c r="L24" s="16">
        <v>77789000</v>
      </c>
      <c r="M24" s="16">
        <v>245805786</v>
      </c>
      <c r="N24" s="16">
        <v>309166550</v>
      </c>
      <c r="O24" s="16">
        <v>434118474</v>
      </c>
      <c r="P24" s="16">
        <v>118714248</v>
      </c>
      <c r="Q24" s="16">
        <v>119814853</v>
      </c>
      <c r="R24" s="16">
        <v>149138103</v>
      </c>
      <c r="S24" s="16">
        <v>233877427</v>
      </c>
      <c r="T24" s="16">
        <v>339492909</v>
      </c>
      <c r="U24" s="16">
        <v>76841904</v>
      </c>
      <c r="V24" s="16">
        <v>468001977</v>
      </c>
      <c r="W24" s="16">
        <v>104867743</v>
      </c>
      <c r="X24" s="16">
        <v>358309385</v>
      </c>
      <c r="Y24" s="16">
        <v>175353012</v>
      </c>
      <c r="Z24" s="16">
        <v>1358554948</v>
      </c>
      <c r="AA24" s="16">
        <v>103277873</v>
      </c>
      <c r="AB24" s="16">
        <v>3839837434</v>
      </c>
      <c r="AC24" s="16">
        <v>317647819</v>
      </c>
      <c r="AD24" s="16">
        <v>233399599</v>
      </c>
      <c r="AE24" s="16">
        <v>579137908</v>
      </c>
      <c r="AF24" s="9">
        <v>187953230</v>
      </c>
    </row>
    <row r="25" spans="1:32" x14ac:dyDescent="0.25">
      <c r="A25" s="20" t="s">
        <v>114</v>
      </c>
      <c r="B25" s="16">
        <v>581906568</v>
      </c>
      <c r="C25" s="16">
        <v>862594614</v>
      </c>
      <c r="D25" s="16">
        <v>953476333</v>
      </c>
      <c r="E25" s="16">
        <v>126414621</v>
      </c>
      <c r="F25" s="16">
        <v>159655043</v>
      </c>
      <c r="G25" s="16">
        <v>717445943</v>
      </c>
      <c r="H25" s="16">
        <v>133527761</v>
      </c>
      <c r="I25" s="16">
        <v>200620231</v>
      </c>
      <c r="J25" s="16">
        <v>132954796</v>
      </c>
      <c r="K25" s="16">
        <v>134339480</v>
      </c>
      <c r="L25" s="16">
        <v>81618721</v>
      </c>
      <c r="M25" s="16">
        <v>203970168</v>
      </c>
      <c r="N25" s="16">
        <v>310899840</v>
      </c>
      <c r="O25" s="16">
        <v>511695003</v>
      </c>
      <c r="P25" s="16">
        <v>114981879</v>
      </c>
      <c r="Q25" s="16">
        <v>138088061</v>
      </c>
      <c r="R25" s="16">
        <v>207066887</v>
      </c>
      <c r="S25" s="16">
        <v>268365037</v>
      </c>
      <c r="T25" s="16">
        <v>349475244</v>
      </c>
      <c r="U25" s="16">
        <v>77316549</v>
      </c>
      <c r="V25" s="16">
        <v>468001977</v>
      </c>
      <c r="W25" s="16">
        <v>105923499</v>
      </c>
      <c r="X25" s="16">
        <v>399627728</v>
      </c>
      <c r="Y25" s="16">
        <v>185757878</v>
      </c>
      <c r="Z25" s="16">
        <v>1365224315</v>
      </c>
      <c r="AA25" s="16">
        <v>96777496</v>
      </c>
      <c r="AB25" s="16">
        <v>4116840722</v>
      </c>
      <c r="AC25" s="16">
        <v>483212318</v>
      </c>
      <c r="AD25" s="16">
        <v>234208416</v>
      </c>
      <c r="AE25" s="16">
        <v>581375810</v>
      </c>
      <c r="AF25" s="9">
        <v>189234317</v>
      </c>
    </row>
    <row r="26" spans="1:32" x14ac:dyDescent="0.25">
      <c r="A26" s="20" t="s">
        <v>115</v>
      </c>
      <c r="B26" s="16">
        <v>271146732</v>
      </c>
      <c r="C26" s="16">
        <v>699171388</v>
      </c>
      <c r="D26" s="16">
        <v>533254131</v>
      </c>
      <c r="E26" s="16">
        <v>92381730</v>
      </c>
      <c r="F26" s="16">
        <v>75827715</v>
      </c>
      <c r="G26" s="16">
        <v>375481963</v>
      </c>
      <c r="H26" s="16">
        <v>55538397</v>
      </c>
      <c r="I26" s="16">
        <v>102367492</v>
      </c>
      <c r="J26" s="16">
        <v>87617186</v>
      </c>
      <c r="K26" s="16">
        <v>58575526</v>
      </c>
      <c r="L26" s="16">
        <v>56711429</v>
      </c>
      <c r="M26" s="16">
        <v>99524417</v>
      </c>
      <c r="N26" s="16">
        <v>137195940</v>
      </c>
      <c r="O26" s="16">
        <v>142137962</v>
      </c>
      <c r="P26" s="16">
        <v>58172710</v>
      </c>
      <c r="Q26" s="16">
        <v>85527229</v>
      </c>
      <c r="R26" s="16">
        <v>70117753</v>
      </c>
      <c r="S26" s="16">
        <v>101545387</v>
      </c>
      <c r="T26" s="16">
        <v>120989624</v>
      </c>
      <c r="U26" s="16">
        <v>58220592</v>
      </c>
      <c r="V26" s="16">
        <v>151096735</v>
      </c>
      <c r="W26" s="16">
        <v>37546910</v>
      </c>
      <c r="X26" s="16">
        <v>204834695</v>
      </c>
      <c r="Y26" s="16">
        <v>103156688</v>
      </c>
      <c r="Z26" s="16">
        <v>685753618</v>
      </c>
      <c r="AA26" s="16">
        <v>74510078</v>
      </c>
      <c r="AB26" s="16">
        <v>2630385622</v>
      </c>
      <c r="AC26" s="16">
        <v>113645956</v>
      </c>
      <c r="AD26" s="16">
        <v>137119688</v>
      </c>
      <c r="AE26" s="16">
        <v>257743546</v>
      </c>
      <c r="AF26" s="9">
        <v>102315472</v>
      </c>
    </row>
    <row r="27" spans="1:32" x14ac:dyDescent="0.25">
      <c r="A27" s="20" t="s">
        <v>111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6"/>
    </row>
    <row r="28" spans="1:32" x14ac:dyDescent="0.25">
      <c r="A28" s="20" t="s">
        <v>122</v>
      </c>
      <c r="B28" s="15">
        <f>+B25-B24</f>
        <v>-1613928</v>
      </c>
      <c r="C28" s="15">
        <f t="shared" ref="C28:AF28" si="8">+C25-C24</f>
        <v>3793386</v>
      </c>
      <c r="D28" s="15">
        <f t="shared" si="8"/>
        <v>68657062</v>
      </c>
      <c r="E28" s="15">
        <f t="shared" si="8"/>
        <v>-940840</v>
      </c>
      <c r="F28" s="15">
        <f t="shared" si="8"/>
        <v>1602281</v>
      </c>
      <c r="G28" s="15">
        <f t="shared" si="8"/>
        <v>75696443</v>
      </c>
      <c r="H28" s="15">
        <f t="shared" si="8"/>
        <v>15392390</v>
      </c>
      <c r="I28" s="15">
        <f t="shared" si="8"/>
        <v>5719092</v>
      </c>
      <c r="J28" s="15">
        <f t="shared" si="8"/>
        <v>178460</v>
      </c>
      <c r="K28" s="15">
        <f t="shared" si="8"/>
        <v>0</v>
      </c>
      <c r="L28" s="15">
        <f t="shared" si="8"/>
        <v>3829721</v>
      </c>
      <c r="M28" s="15">
        <f t="shared" si="8"/>
        <v>-41835618</v>
      </c>
      <c r="N28" s="15">
        <f t="shared" si="8"/>
        <v>1733290</v>
      </c>
      <c r="O28" s="15">
        <f t="shared" si="8"/>
        <v>77576529</v>
      </c>
      <c r="P28" s="15">
        <f t="shared" si="8"/>
        <v>-3732369</v>
      </c>
      <c r="Q28" s="15">
        <f t="shared" si="8"/>
        <v>18273208</v>
      </c>
      <c r="R28" s="15">
        <f t="shared" si="8"/>
        <v>57928784</v>
      </c>
      <c r="S28" s="15">
        <f t="shared" si="8"/>
        <v>34487610</v>
      </c>
      <c r="T28" s="15">
        <f t="shared" si="8"/>
        <v>9982335</v>
      </c>
      <c r="U28" s="15">
        <f t="shared" si="8"/>
        <v>474645</v>
      </c>
      <c r="V28" s="15">
        <f t="shared" si="8"/>
        <v>0</v>
      </c>
      <c r="W28" s="15">
        <f t="shared" si="8"/>
        <v>1055756</v>
      </c>
      <c r="X28" s="15">
        <f t="shared" si="8"/>
        <v>41318343</v>
      </c>
      <c r="Y28" s="15">
        <f t="shared" si="8"/>
        <v>10404866</v>
      </c>
      <c r="Z28" s="15">
        <f t="shared" si="8"/>
        <v>6669367</v>
      </c>
      <c r="AA28" s="15">
        <f t="shared" si="8"/>
        <v>-6500377</v>
      </c>
      <c r="AB28" s="15">
        <f t="shared" si="8"/>
        <v>277003288</v>
      </c>
      <c r="AC28" s="15">
        <f t="shared" si="8"/>
        <v>165564499</v>
      </c>
      <c r="AD28" s="15">
        <f t="shared" si="8"/>
        <v>808817</v>
      </c>
      <c r="AE28" s="15">
        <f t="shared" si="8"/>
        <v>2237902</v>
      </c>
      <c r="AF28" s="8">
        <f t="shared" si="8"/>
        <v>1281087</v>
      </c>
    </row>
    <row r="29" spans="1:32" x14ac:dyDescent="0.25">
      <c r="A29" s="20" t="s">
        <v>123</v>
      </c>
      <c r="B29" s="15">
        <f>+B26-B24</f>
        <v>-312373764</v>
      </c>
      <c r="C29" s="15">
        <f t="shared" ref="C29:AF29" si="9">+C26-C24</f>
        <v>-159629840</v>
      </c>
      <c r="D29" s="15">
        <f t="shared" si="9"/>
        <v>-351565140</v>
      </c>
      <c r="E29" s="15">
        <f t="shared" si="9"/>
        <v>-34973731</v>
      </c>
      <c r="F29" s="15">
        <f t="shared" si="9"/>
        <v>-82225047</v>
      </c>
      <c r="G29" s="15">
        <f t="shared" si="9"/>
        <v>-266267537</v>
      </c>
      <c r="H29" s="15">
        <f t="shared" si="9"/>
        <v>-62596974</v>
      </c>
      <c r="I29" s="15">
        <f t="shared" si="9"/>
        <v>-92533647</v>
      </c>
      <c r="J29" s="15">
        <f t="shared" si="9"/>
        <v>-45159150</v>
      </c>
      <c r="K29" s="15">
        <f t="shared" si="9"/>
        <v>-75763954</v>
      </c>
      <c r="L29" s="15">
        <f t="shared" si="9"/>
        <v>-21077571</v>
      </c>
      <c r="M29" s="15">
        <f t="shared" si="9"/>
        <v>-146281369</v>
      </c>
      <c r="N29" s="15">
        <f t="shared" si="9"/>
        <v>-171970610</v>
      </c>
      <c r="O29" s="15">
        <f t="shared" si="9"/>
        <v>-291980512</v>
      </c>
      <c r="P29" s="15">
        <f t="shared" si="9"/>
        <v>-60541538</v>
      </c>
      <c r="Q29" s="15">
        <f t="shared" si="9"/>
        <v>-34287624</v>
      </c>
      <c r="R29" s="15">
        <f t="shared" si="9"/>
        <v>-79020350</v>
      </c>
      <c r="S29" s="15">
        <f t="shared" si="9"/>
        <v>-132332040</v>
      </c>
      <c r="T29" s="15">
        <f t="shared" si="9"/>
        <v>-218503285</v>
      </c>
      <c r="U29" s="15">
        <f t="shared" si="9"/>
        <v>-18621312</v>
      </c>
      <c r="V29" s="15">
        <f t="shared" si="9"/>
        <v>-316905242</v>
      </c>
      <c r="W29" s="15">
        <f t="shared" si="9"/>
        <v>-67320833</v>
      </c>
      <c r="X29" s="15">
        <f t="shared" si="9"/>
        <v>-153474690</v>
      </c>
      <c r="Y29" s="15">
        <f t="shared" si="9"/>
        <v>-72196324</v>
      </c>
      <c r="Z29" s="15">
        <f t="shared" si="9"/>
        <v>-672801330</v>
      </c>
      <c r="AA29" s="15">
        <f t="shared" si="9"/>
        <v>-28767795</v>
      </c>
      <c r="AB29" s="15">
        <f t="shared" si="9"/>
        <v>-1209451812</v>
      </c>
      <c r="AC29" s="15">
        <f t="shared" si="9"/>
        <v>-204001863</v>
      </c>
      <c r="AD29" s="15">
        <f t="shared" si="9"/>
        <v>-96279911</v>
      </c>
      <c r="AE29" s="15">
        <f t="shared" si="9"/>
        <v>-321394362</v>
      </c>
      <c r="AF29" s="8">
        <f t="shared" si="9"/>
        <v>-85637758</v>
      </c>
    </row>
    <row r="30" spans="1:32" x14ac:dyDescent="0.25">
      <c r="A30" s="20" t="s">
        <v>124</v>
      </c>
      <c r="B30" s="15">
        <f>+B26-B25</f>
        <v>-310759836</v>
      </c>
      <c r="C30" s="15">
        <f t="shared" ref="C30:AF30" si="10">+C26-C25</f>
        <v>-163423226</v>
      </c>
      <c r="D30" s="15">
        <f t="shared" si="10"/>
        <v>-420222202</v>
      </c>
      <c r="E30" s="15">
        <f t="shared" si="10"/>
        <v>-34032891</v>
      </c>
      <c r="F30" s="15">
        <f t="shared" si="10"/>
        <v>-83827328</v>
      </c>
      <c r="G30" s="15">
        <f t="shared" si="10"/>
        <v>-341963980</v>
      </c>
      <c r="H30" s="15">
        <f t="shared" si="10"/>
        <v>-77989364</v>
      </c>
      <c r="I30" s="15">
        <f t="shared" si="10"/>
        <v>-98252739</v>
      </c>
      <c r="J30" s="15">
        <f t="shared" si="10"/>
        <v>-45337610</v>
      </c>
      <c r="K30" s="15">
        <f t="shared" si="10"/>
        <v>-75763954</v>
      </c>
      <c r="L30" s="15">
        <f t="shared" si="10"/>
        <v>-24907292</v>
      </c>
      <c r="M30" s="15">
        <f t="shared" si="10"/>
        <v>-104445751</v>
      </c>
      <c r="N30" s="15">
        <f t="shared" si="10"/>
        <v>-173703900</v>
      </c>
      <c r="O30" s="15">
        <f t="shared" si="10"/>
        <v>-369557041</v>
      </c>
      <c r="P30" s="15">
        <f t="shared" si="10"/>
        <v>-56809169</v>
      </c>
      <c r="Q30" s="15">
        <f t="shared" si="10"/>
        <v>-52560832</v>
      </c>
      <c r="R30" s="15">
        <f t="shared" si="10"/>
        <v>-136949134</v>
      </c>
      <c r="S30" s="15">
        <f t="shared" si="10"/>
        <v>-166819650</v>
      </c>
      <c r="T30" s="15">
        <f t="shared" si="10"/>
        <v>-228485620</v>
      </c>
      <c r="U30" s="15">
        <f t="shared" si="10"/>
        <v>-19095957</v>
      </c>
      <c r="V30" s="15">
        <f t="shared" si="10"/>
        <v>-316905242</v>
      </c>
      <c r="W30" s="15">
        <f t="shared" si="10"/>
        <v>-68376589</v>
      </c>
      <c r="X30" s="15">
        <f t="shared" si="10"/>
        <v>-194793033</v>
      </c>
      <c r="Y30" s="15">
        <f t="shared" si="10"/>
        <v>-82601190</v>
      </c>
      <c r="Z30" s="15">
        <f t="shared" si="10"/>
        <v>-679470697</v>
      </c>
      <c r="AA30" s="15">
        <f t="shared" si="10"/>
        <v>-22267418</v>
      </c>
      <c r="AB30" s="15">
        <f t="shared" si="10"/>
        <v>-1486455100</v>
      </c>
      <c r="AC30" s="15">
        <f t="shared" si="10"/>
        <v>-369566362</v>
      </c>
      <c r="AD30" s="15">
        <f t="shared" si="10"/>
        <v>-97088728</v>
      </c>
      <c r="AE30" s="15">
        <f t="shared" si="10"/>
        <v>-323632264</v>
      </c>
      <c r="AF30" s="8">
        <f t="shared" si="10"/>
        <v>-86918845</v>
      </c>
    </row>
    <row r="31" spans="1:32" x14ac:dyDescent="0.25">
      <c r="A31" s="20" t="s">
        <v>125</v>
      </c>
      <c r="B31" s="17">
        <f>IF(B24=0,0,B26*100/B24)</f>
        <v>46.467387839620976</v>
      </c>
      <c r="C31" s="17">
        <f t="shared" ref="C31:AF31" si="11">IF(C24=0,0,C26*100/C24)</f>
        <v>81.412481166130803</v>
      </c>
      <c r="D31" s="17">
        <f t="shared" si="11"/>
        <v>60.267011408706082</v>
      </c>
      <c r="E31" s="17">
        <f t="shared" si="11"/>
        <v>72.538491301915982</v>
      </c>
      <c r="F31" s="17">
        <f t="shared" si="11"/>
        <v>47.976203667987782</v>
      </c>
      <c r="G31" s="17">
        <f t="shared" si="11"/>
        <v>58.509116563394286</v>
      </c>
      <c r="H31" s="17">
        <f t="shared" si="11"/>
        <v>47.012504832274153</v>
      </c>
      <c r="I31" s="17">
        <f t="shared" si="11"/>
        <v>52.522777714500684</v>
      </c>
      <c r="J31" s="17">
        <f t="shared" si="11"/>
        <v>65.988555370288267</v>
      </c>
      <c r="K31" s="17">
        <f t="shared" si="11"/>
        <v>43.602614808394378</v>
      </c>
      <c r="L31" s="17">
        <f t="shared" si="11"/>
        <v>72.904175397549778</v>
      </c>
      <c r="M31" s="17">
        <f t="shared" si="11"/>
        <v>40.489045689103513</v>
      </c>
      <c r="N31" s="17">
        <f t="shared" si="11"/>
        <v>44.376062028702655</v>
      </c>
      <c r="O31" s="17">
        <f t="shared" si="11"/>
        <v>32.741744595739085</v>
      </c>
      <c r="P31" s="17">
        <f t="shared" si="11"/>
        <v>49.002298359334254</v>
      </c>
      <c r="Q31" s="17">
        <f t="shared" si="11"/>
        <v>71.382826801949165</v>
      </c>
      <c r="R31" s="17">
        <f t="shared" si="11"/>
        <v>47.015317742106454</v>
      </c>
      <c r="S31" s="17">
        <f t="shared" si="11"/>
        <v>43.418207692185703</v>
      </c>
      <c r="T31" s="17">
        <f t="shared" si="11"/>
        <v>35.638336116174962</v>
      </c>
      <c r="U31" s="17">
        <f t="shared" si="11"/>
        <v>75.766722282154802</v>
      </c>
      <c r="V31" s="17">
        <f t="shared" si="11"/>
        <v>32.28549075124954</v>
      </c>
      <c r="W31" s="17">
        <f t="shared" si="11"/>
        <v>35.804060358198043</v>
      </c>
      <c r="X31" s="17">
        <f t="shared" si="11"/>
        <v>57.166991313945068</v>
      </c>
      <c r="Y31" s="17">
        <f t="shared" si="11"/>
        <v>58.828010322400395</v>
      </c>
      <c r="Z31" s="17">
        <f t="shared" si="11"/>
        <v>50.47669356396176</v>
      </c>
      <c r="AA31" s="17">
        <f t="shared" si="11"/>
        <v>72.145248382487509</v>
      </c>
      <c r="AB31" s="17">
        <f t="shared" si="11"/>
        <v>68.502525620203116</v>
      </c>
      <c r="AC31" s="17">
        <f t="shared" si="11"/>
        <v>35.77734497210573</v>
      </c>
      <c r="AD31" s="17">
        <f t="shared" si="11"/>
        <v>58.748896136706733</v>
      </c>
      <c r="AE31" s="17">
        <f t="shared" si="11"/>
        <v>44.504692654309892</v>
      </c>
      <c r="AF31" s="10">
        <f t="shared" si="11"/>
        <v>54.4366659726997</v>
      </c>
    </row>
    <row r="32" spans="1:32" x14ac:dyDescent="0.25">
      <c r="A32" s="20" t="s">
        <v>126</v>
      </c>
      <c r="B32" s="17">
        <f>IF(B25=0,0,B26*100/B25)</f>
        <v>46.596265949003687</v>
      </c>
      <c r="C32" s="17">
        <f t="shared" ref="C32:AF32" si="12">IF(C25=0,0,C26*100/C25)</f>
        <v>81.054457870751321</v>
      </c>
      <c r="D32" s="17">
        <f t="shared" si="12"/>
        <v>55.927358922709622</v>
      </c>
      <c r="E32" s="17">
        <f t="shared" si="12"/>
        <v>73.078358554743446</v>
      </c>
      <c r="F32" s="17">
        <f t="shared" si="12"/>
        <v>47.494719599931457</v>
      </c>
      <c r="G32" s="17">
        <f t="shared" si="12"/>
        <v>52.335923934550706</v>
      </c>
      <c r="H32" s="17">
        <f t="shared" si="12"/>
        <v>41.593146312099101</v>
      </c>
      <c r="I32" s="17">
        <f t="shared" si="12"/>
        <v>51.02550799076689</v>
      </c>
      <c r="J32" s="17">
        <f t="shared" si="12"/>
        <v>65.899981524547641</v>
      </c>
      <c r="K32" s="17">
        <f t="shared" si="12"/>
        <v>43.602614808394378</v>
      </c>
      <c r="L32" s="17">
        <f t="shared" si="12"/>
        <v>69.483359093558946</v>
      </c>
      <c r="M32" s="17">
        <f t="shared" si="12"/>
        <v>48.793614270102481</v>
      </c>
      <c r="N32" s="17">
        <f t="shared" si="12"/>
        <v>44.128662144052569</v>
      </c>
      <c r="O32" s="17">
        <f t="shared" si="12"/>
        <v>27.777867903079756</v>
      </c>
      <c r="P32" s="17">
        <f t="shared" si="12"/>
        <v>50.592937344501038</v>
      </c>
      <c r="Q32" s="17">
        <f t="shared" si="12"/>
        <v>61.93672963515651</v>
      </c>
      <c r="R32" s="17">
        <f t="shared" si="12"/>
        <v>33.862368829642953</v>
      </c>
      <c r="S32" s="17">
        <f t="shared" si="12"/>
        <v>37.838530732302509</v>
      </c>
      <c r="T32" s="17">
        <f t="shared" si="12"/>
        <v>34.620370420286477</v>
      </c>
      <c r="U32" s="17">
        <f t="shared" si="12"/>
        <v>75.301591642430907</v>
      </c>
      <c r="V32" s="17">
        <f t="shared" si="12"/>
        <v>32.28549075124954</v>
      </c>
      <c r="W32" s="17">
        <f t="shared" si="12"/>
        <v>35.447195716221572</v>
      </c>
      <c r="X32" s="17">
        <f t="shared" si="12"/>
        <v>51.256377034978911</v>
      </c>
      <c r="Y32" s="17">
        <f t="shared" si="12"/>
        <v>55.532873819757995</v>
      </c>
      <c r="Z32" s="17">
        <f t="shared" si="12"/>
        <v>50.23010581231847</v>
      </c>
      <c r="AA32" s="17">
        <f t="shared" si="12"/>
        <v>76.991119919035725</v>
      </c>
      <c r="AB32" s="17">
        <f t="shared" si="12"/>
        <v>63.893305561798222</v>
      </c>
      <c r="AC32" s="17">
        <f t="shared" si="12"/>
        <v>23.518844981100006</v>
      </c>
      <c r="AD32" s="17">
        <f t="shared" si="12"/>
        <v>58.54601228335023</v>
      </c>
      <c r="AE32" s="17">
        <f t="shared" si="12"/>
        <v>44.333379815028771</v>
      </c>
      <c r="AF32" s="10">
        <f t="shared" si="12"/>
        <v>54.068138180243494</v>
      </c>
    </row>
    <row r="33" spans="1:32" x14ac:dyDescent="0.25">
      <c r="A33" s="20" t="s">
        <v>111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6"/>
    </row>
    <row r="34" spans="1:32" x14ac:dyDescent="0.25">
      <c r="A34" s="2" t="s">
        <v>127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6"/>
    </row>
    <row r="35" spans="1:32" x14ac:dyDescent="0.25">
      <c r="A35" s="20" t="s">
        <v>128</v>
      </c>
      <c r="B35" s="16">
        <v>423299568</v>
      </c>
      <c r="C35" s="16">
        <v>724214400</v>
      </c>
      <c r="D35" s="16">
        <v>808337357</v>
      </c>
      <c r="E35" s="16">
        <v>126675461</v>
      </c>
      <c r="F35" s="16">
        <v>136326107</v>
      </c>
      <c r="G35" s="16">
        <v>564107286</v>
      </c>
      <c r="H35" s="16">
        <v>108448371</v>
      </c>
      <c r="I35" s="16">
        <v>174508889</v>
      </c>
      <c r="J35" s="16">
        <v>88329336</v>
      </c>
      <c r="K35" s="16">
        <v>106143480</v>
      </c>
      <c r="L35" s="16">
        <v>77274000</v>
      </c>
      <c r="M35" s="16">
        <v>163026782</v>
      </c>
      <c r="N35" s="16">
        <v>269012900</v>
      </c>
      <c r="O35" s="16">
        <v>391758474</v>
      </c>
      <c r="P35" s="16">
        <v>104364248</v>
      </c>
      <c r="Q35" s="16">
        <v>101322853</v>
      </c>
      <c r="R35" s="16">
        <v>133279703</v>
      </c>
      <c r="S35" s="16">
        <v>197675055</v>
      </c>
      <c r="T35" s="16">
        <v>259296909</v>
      </c>
      <c r="U35" s="16">
        <v>76441904</v>
      </c>
      <c r="V35" s="16">
        <v>430511545</v>
      </c>
      <c r="W35" s="16">
        <v>82888743</v>
      </c>
      <c r="X35" s="16">
        <v>326419535</v>
      </c>
      <c r="Y35" s="16">
        <v>146541012</v>
      </c>
      <c r="Z35" s="16">
        <v>1152403350</v>
      </c>
      <c r="AA35" s="16">
        <v>101419643</v>
      </c>
      <c r="AB35" s="16">
        <v>3212506151</v>
      </c>
      <c r="AC35" s="16">
        <v>265260660</v>
      </c>
      <c r="AD35" s="16">
        <v>197038599</v>
      </c>
      <c r="AE35" s="16">
        <v>472412696</v>
      </c>
      <c r="AF35" s="9">
        <v>183388430</v>
      </c>
    </row>
    <row r="36" spans="1:32" x14ac:dyDescent="0.25">
      <c r="A36" s="20" t="s">
        <v>129</v>
      </c>
      <c r="B36" s="16">
        <v>422975439</v>
      </c>
      <c r="C36" s="16">
        <v>736293253</v>
      </c>
      <c r="D36" s="16">
        <v>846134981</v>
      </c>
      <c r="E36" s="16">
        <v>125898471</v>
      </c>
      <c r="F36" s="16">
        <v>137928388</v>
      </c>
      <c r="G36" s="16">
        <v>624752122</v>
      </c>
      <c r="H36" s="16">
        <v>127855581</v>
      </c>
      <c r="I36" s="16">
        <v>180539490</v>
      </c>
      <c r="J36" s="16">
        <v>91757796</v>
      </c>
      <c r="K36" s="16">
        <v>105893480</v>
      </c>
      <c r="L36" s="16">
        <v>78795721</v>
      </c>
      <c r="M36" s="16">
        <v>163191164</v>
      </c>
      <c r="N36" s="16">
        <v>279146190</v>
      </c>
      <c r="O36" s="16">
        <v>449485003</v>
      </c>
      <c r="P36" s="16">
        <v>100631879</v>
      </c>
      <c r="Q36" s="16">
        <v>107009383</v>
      </c>
      <c r="R36" s="16">
        <v>136005191</v>
      </c>
      <c r="S36" s="16">
        <v>221763037</v>
      </c>
      <c r="T36" s="16">
        <v>266284244</v>
      </c>
      <c r="U36" s="16">
        <v>77302749</v>
      </c>
      <c r="V36" s="16">
        <v>430511545</v>
      </c>
      <c r="W36" s="16">
        <v>83944499</v>
      </c>
      <c r="X36" s="16">
        <v>365865235</v>
      </c>
      <c r="Y36" s="16">
        <v>139257893</v>
      </c>
      <c r="Z36" s="16">
        <v>1148398448</v>
      </c>
      <c r="AA36" s="16">
        <v>95394560</v>
      </c>
      <c r="AB36" s="16">
        <v>3484059509</v>
      </c>
      <c r="AC36" s="16">
        <v>409888375</v>
      </c>
      <c r="AD36" s="16">
        <v>188847416</v>
      </c>
      <c r="AE36" s="16">
        <v>474231315</v>
      </c>
      <c r="AF36" s="9">
        <v>184719967</v>
      </c>
    </row>
    <row r="37" spans="1:32" x14ac:dyDescent="0.25">
      <c r="A37" s="20" t="s">
        <v>130</v>
      </c>
      <c r="B37" s="16">
        <v>205434166</v>
      </c>
      <c r="C37" s="16">
        <v>581664262</v>
      </c>
      <c r="D37" s="16">
        <v>494302478</v>
      </c>
      <c r="E37" s="16">
        <v>92198810</v>
      </c>
      <c r="F37" s="16">
        <v>64688220</v>
      </c>
      <c r="G37" s="16">
        <v>353406194</v>
      </c>
      <c r="H37" s="16">
        <v>54332918</v>
      </c>
      <c r="I37" s="16">
        <v>90991949</v>
      </c>
      <c r="J37" s="16">
        <v>53052514</v>
      </c>
      <c r="K37" s="16">
        <v>48853460</v>
      </c>
      <c r="L37" s="16">
        <v>56571418</v>
      </c>
      <c r="M37" s="16">
        <v>82844164</v>
      </c>
      <c r="N37" s="16">
        <v>123764115</v>
      </c>
      <c r="O37" s="16">
        <v>117596289</v>
      </c>
      <c r="P37" s="16">
        <v>52150668</v>
      </c>
      <c r="Q37" s="16">
        <v>60087736</v>
      </c>
      <c r="R37" s="16">
        <v>58963171</v>
      </c>
      <c r="S37" s="16">
        <v>89813501</v>
      </c>
      <c r="T37" s="16">
        <v>94729704</v>
      </c>
      <c r="U37" s="16">
        <v>57970184</v>
      </c>
      <c r="V37" s="16">
        <v>148165076</v>
      </c>
      <c r="W37" s="16">
        <v>31918150</v>
      </c>
      <c r="X37" s="16">
        <v>196249148</v>
      </c>
      <c r="Y37" s="16">
        <v>83683634</v>
      </c>
      <c r="Z37" s="16">
        <v>633010708</v>
      </c>
      <c r="AA37" s="16">
        <v>73412085</v>
      </c>
      <c r="AB37" s="16">
        <v>2265805264</v>
      </c>
      <c r="AC37" s="16">
        <v>105583756</v>
      </c>
      <c r="AD37" s="16">
        <v>113091882</v>
      </c>
      <c r="AE37" s="16">
        <v>231647794</v>
      </c>
      <c r="AF37" s="9">
        <v>102109998</v>
      </c>
    </row>
    <row r="38" spans="1:32" x14ac:dyDescent="0.25">
      <c r="A38" s="20" t="s">
        <v>111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6"/>
    </row>
    <row r="39" spans="1:32" x14ac:dyDescent="0.25">
      <c r="A39" s="20" t="s">
        <v>131</v>
      </c>
      <c r="B39" s="15">
        <f>+B36-B35</f>
        <v>-324129</v>
      </c>
      <c r="C39" s="15">
        <f t="shared" ref="C39:AF39" si="13">+C36-C35</f>
        <v>12078853</v>
      </c>
      <c r="D39" s="15">
        <f t="shared" si="13"/>
        <v>37797624</v>
      </c>
      <c r="E39" s="15">
        <f t="shared" si="13"/>
        <v>-776990</v>
      </c>
      <c r="F39" s="15">
        <f t="shared" si="13"/>
        <v>1602281</v>
      </c>
      <c r="G39" s="15">
        <f t="shared" si="13"/>
        <v>60644836</v>
      </c>
      <c r="H39" s="15">
        <f t="shared" si="13"/>
        <v>19407210</v>
      </c>
      <c r="I39" s="15">
        <f t="shared" si="13"/>
        <v>6030601</v>
      </c>
      <c r="J39" s="15">
        <f t="shared" si="13"/>
        <v>3428460</v>
      </c>
      <c r="K39" s="15">
        <f t="shared" si="13"/>
        <v>-250000</v>
      </c>
      <c r="L39" s="15">
        <f t="shared" si="13"/>
        <v>1521721</v>
      </c>
      <c r="M39" s="15">
        <f t="shared" si="13"/>
        <v>164382</v>
      </c>
      <c r="N39" s="15">
        <f t="shared" si="13"/>
        <v>10133290</v>
      </c>
      <c r="O39" s="15">
        <f t="shared" si="13"/>
        <v>57726529</v>
      </c>
      <c r="P39" s="15">
        <f t="shared" si="13"/>
        <v>-3732369</v>
      </c>
      <c r="Q39" s="15">
        <f t="shared" si="13"/>
        <v>5686530</v>
      </c>
      <c r="R39" s="15">
        <f t="shared" si="13"/>
        <v>2725488</v>
      </c>
      <c r="S39" s="15">
        <f t="shared" si="13"/>
        <v>24087982</v>
      </c>
      <c r="T39" s="15">
        <f t="shared" si="13"/>
        <v>6987335</v>
      </c>
      <c r="U39" s="15">
        <f t="shared" si="13"/>
        <v>860845</v>
      </c>
      <c r="V39" s="15">
        <f t="shared" si="13"/>
        <v>0</v>
      </c>
      <c r="W39" s="15">
        <f t="shared" si="13"/>
        <v>1055756</v>
      </c>
      <c r="X39" s="15">
        <f t="shared" si="13"/>
        <v>39445700</v>
      </c>
      <c r="Y39" s="15">
        <f t="shared" si="13"/>
        <v>-7283119</v>
      </c>
      <c r="Z39" s="15">
        <f t="shared" si="13"/>
        <v>-4004902</v>
      </c>
      <c r="AA39" s="15">
        <f t="shared" si="13"/>
        <v>-6025083</v>
      </c>
      <c r="AB39" s="15">
        <f t="shared" si="13"/>
        <v>271553358</v>
      </c>
      <c r="AC39" s="15">
        <f t="shared" si="13"/>
        <v>144627715</v>
      </c>
      <c r="AD39" s="15">
        <f t="shared" si="13"/>
        <v>-8191183</v>
      </c>
      <c r="AE39" s="15">
        <f t="shared" si="13"/>
        <v>1818619</v>
      </c>
      <c r="AF39" s="8">
        <f t="shared" si="13"/>
        <v>1331537</v>
      </c>
    </row>
    <row r="40" spans="1:32" x14ac:dyDescent="0.25">
      <c r="A40" s="20" t="s">
        <v>123</v>
      </c>
      <c r="B40" s="15">
        <f>+B37-B35</f>
        <v>-217865402</v>
      </c>
      <c r="C40" s="15">
        <f t="shared" ref="C40:AF40" si="14">+C37-C35</f>
        <v>-142550138</v>
      </c>
      <c r="D40" s="15">
        <f t="shared" si="14"/>
        <v>-314034879</v>
      </c>
      <c r="E40" s="15">
        <f t="shared" si="14"/>
        <v>-34476651</v>
      </c>
      <c r="F40" s="15">
        <f t="shared" si="14"/>
        <v>-71637887</v>
      </c>
      <c r="G40" s="15">
        <f t="shared" si="14"/>
        <v>-210701092</v>
      </c>
      <c r="H40" s="15">
        <f t="shared" si="14"/>
        <v>-54115453</v>
      </c>
      <c r="I40" s="15">
        <f t="shared" si="14"/>
        <v>-83516940</v>
      </c>
      <c r="J40" s="15">
        <f t="shared" si="14"/>
        <v>-35276822</v>
      </c>
      <c r="K40" s="15">
        <f t="shared" si="14"/>
        <v>-57290020</v>
      </c>
      <c r="L40" s="15">
        <f t="shared" si="14"/>
        <v>-20702582</v>
      </c>
      <c r="M40" s="15">
        <f t="shared" si="14"/>
        <v>-80182618</v>
      </c>
      <c r="N40" s="15">
        <f t="shared" si="14"/>
        <v>-145248785</v>
      </c>
      <c r="O40" s="15">
        <f t="shared" si="14"/>
        <v>-274162185</v>
      </c>
      <c r="P40" s="15">
        <f t="shared" si="14"/>
        <v>-52213580</v>
      </c>
      <c r="Q40" s="15">
        <f t="shared" si="14"/>
        <v>-41235117</v>
      </c>
      <c r="R40" s="15">
        <f t="shared" si="14"/>
        <v>-74316532</v>
      </c>
      <c r="S40" s="15">
        <f t="shared" si="14"/>
        <v>-107861554</v>
      </c>
      <c r="T40" s="15">
        <f t="shared" si="14"/>
        <v>-164567205</v>
      </c>
      <c r="U40" s="15">
        <f t="shared" si="14"/>
        <v>-18471720</v>
      </c>
      <c r="V40" s="15">
        <f t="shared" si="14"/>
        <v>-282346469</v>
      </c>
      <c r="W40" s="15">
        <f t="shared" si="14"/>
        <v>-50970593</v>
      </c>
      <c r="X40" s="15">
        <f t="shared" si="14"/>
        <v>-130170387</v>
      </c>
      <c r="Y40" s="15">
        <f t="shared" si="14"/>
        <v>-62857378</v>
      </c>
      <c r="Z40" s="15">
        <f t="shared" si="14"/>
        <v>-519392642</v>
      </c>
      <c r="AA40" s="15">
        <f t="shared" si="14"/>
        <v>-28007558</v>
      </c>
      <c r="AB40" s="15">
        <f t="shared" si="14"/>
        <v>-946700887</v>
      </c>
      <c r="AC40" s="15">
        <f t="shared" si="14"/>
        <v>-159676904</v>
      </c>
      <c r="AD40" s="15">
        <f t="shared" si="14"/>
        <v>-83946717</v>
      </c>
      <c r="AE40" s="15">
        <f t="shared" si="14"/>
        <v>-240764902</v>
      </c>
      <c r="AF40" s="8">
        <f t="shared" si="14"/>
        <v>-81278432</v>
      </c>
    </row>
    <row r="41" spans="1:32" x14ac:dyDescent="0.25">
      <c r="A41" s="20" t="s">
        <v>124</v>
      </c>
      <c r="B41" s="15">
        <f>+B37-B36</f>
        <v>-217541273</v>
      </c>
      <c r="C41" s="15">
        <f t="shared" ref="C41:AF41" si="15">+C37-C36</f>
        <v>-154628991</v>
      </c>
      <c r="D41" s="15">
        <f t="shared" si="15"/>
        <v>-351832503</v>
      </c>
      <c r="E41" s="15">
        <f t="shared" si="15"/>
        <v>-33699661</v>
      </c>
      <c r="F41" s="15">
        <f t="shared" si="15"/>
        <v>-73240168</v>
      </c>
      <c r="G41" s="15">
        <f t="shared" si="15"/>
        <v>-271345928</v>
      </c>
      <c r="H41" s="15">
        <f t="shared" si="15"/>
        <v>-73522663</v>
      </c>
      <c r="I41" s="15">
        <f t="shared" si="15"/>
        <v>-89547541</v>
      </c>
      <c r="J41" s="15">
        <f t="shared" si="15"/>
        <v>-38705282</v>
      </c>
      <c r="K41" s="15">
        <f t="shared" si="15"/>
        <v>-57040020</v>
      </c>
      <c r="L41" s="15">
        <f t="shared" si="15"/>
        <v>-22224303</v>
      </c>
      <c r="M41" s="15">
        <f t="shared" si="15"/>
        <v>-80347000</v>
      </c>
      <c r="N41" s="15">
        <f t="shared" si="15"/>
        <v>-155382075</v>
      </c>
      <c r="O41" s="15">
        <f t="shared" si="15"/>
        <v>-331888714</v>
      </c>
      <c r="P41" s="15">
        <f t="shared" si="15"/>
        <v>-48481211</v>
      </c>
      <c r="Q41" s="15">
        <f t="shared" si="15"/>
        <v>-46921647</v>
      </c>
      <c r="R41" s="15">
        <f t="shared" si="15"/>
        <v>-77042020</v>
      </c>
      <c r="S41" s="15">
        <f t="shared" si="15"/>
        <v>-131949536</v>
      </c>
      <c r="T41" s="15">
        <f t="shared" si="15"/>
        <v>-171554540</v>
      </c>
      <c r="U41" s="15">
        <f t="shared" si="15"/>
        <v>-19332565</v>
      </c>
      <c r="V41" s="15">
        <f t="shared" si="15"/>
        <v>-282346469</v>
      </c>
      <c r="W41" s="15">
        <f t="shared" si="15"/>
        <v>-52026349</v>
      </c>
      <c r="X41" s="15">
        <f t="shared" si="15"/>
        <v>-169616087</v>
      </c>
      <c r="Y41" s="15">
        <f t="shared" si="15"/>
        <v>-55574259</v>
      </c>
      <c r="Z41" s="15">
        <f t="shared" si="15"/>
        <v>-515387740</v>
      </c>
      <c r="AA41" s="15">
        <f t="shared" si="15"/>
        <v>-21982475</v>
      </c>
      <c r="AB41" s="15">
        <f t="shared" si="15"/>
        <v>-1218254245</v>
      </c>
      <c r="AC41" s="15">
        <f t="shared" si="15"/>
        <v>-304304619</v>
      </c>
      <c r="AD41" s="15">
        <f t="shared" si="15"/>
        <v>-75755534</v>
      </c>
      <c r="AE41" s="15">
        <f t="shared" si="15"/>
        <v>-242583521</v>
      </c>
      <c r="AF41" s="8">
        <f t="shared" si="15"/>
        <v>-82609969</v>
      </c>
    </row>
    <row r="42" spans="1:32" x14ac:dyDescent="0.25">
      <c r="A42" s="20" t="s">
        <v>125</v>
      </c>
      <c r="B42" s="17">
        <f>IF(B35=0,0,B37*100/B35)</f>
        <v>48.53162666114509</v>
      </c>
      <c r="C42" s="17">
        <f t="shared" ref="C42:AF42" si="16">IF(C35=0,0,C37*100/C35)</f>
        <v>80.316583321182236</v>
      </c>
      <c r="D42" s="17">
        <f t="shared" si="16"/>
        <v>61.150517629732654</v>
      </c>
      <c r="E42" s="17">
        <f t="shared" si="16"/>
        <v>72.783480930059525</v>
      </c>
      <c r="F42" s="17">
        <f t="shared" si="16"/>
        <v>47.451087266799163</v>
      </c>
      <c r="G42" s="17">
        <f t="shared" si="16"/>
        <v>62.648755435504164</v>
      </c>
      <c r="H42" s="17">
        <f t="shared" si="16"/>
        <v>50.100261994714515</v>
      </c>
      <c r="I42" s="17">
        <f t="shared" si="16"/>
        <v>52.141727290464843</v>
      </c>
      <c r="J42" s="17">
        <f t="shared" si="16"/>
        <v>60.062167794400722</v>
      </c>
      <c r="K42" s="17">
        <f t="shared" si="16"/>
        <v>46.025869888569702</v>
      </c>
      <c r="L42" s="17">
        <f t="shared" si="16"/>
        <v>73.208864559877838</v>
      </c>
      <c r="M42" s="17">
        <f t="shared" si="16"/>
        <v>50.816291031249087</v>
      </c>
      <c r="N42" s="17">
        <f t="shared" si="16"/>
        <v>46.006758411957193</v>
      </c>
      <c r="O42" s="17">
        <f t="shared" si="16"/>
        <v>30.017548261125807</v>
      </c>
      <c r="P42" s="17">
        <f t="shared" si="16"/>
        <v>49.969859410092241</v>
      </c>
      <c r="Q42" s="17">
        <f t="shared" si="16"/>
        <v>59.303241293452324</v>
      </c>
      <c r="R42" s="17">
        <f t="shared" si="16"/>
        <v>44.240172864130706</v>
      </c>
      <c r="S42" s="17">
        <f t="shared" si="16"/>
        <v>45.434918938052149</v>
      </c>
      <c r="T42" s="17">
        <f t="shared" si="16"/>
        <v>36.533294733567381</v>
      </c>
      <c r="U42" s="17">
        <f t="shared" si="16"/>
        <v>75.835609746193654</v>
      </c>
      <c r="V42" s="17">
        <f t="shared" si="16"/>
        <v>34.416051722840557</v>
      </c>
      <c r="W42" s="17">
        <f t="shared" si="16"/>
        <v>38.507219249301443</v>
      </c>
      <c r="X42" s="17">
        <f t="shared" si="16"/>
        <v>60.121753436110986</v>
      </c>
      <c r="Y42" s="17">
        <f t="shared" si="16"/>
        <v>57.105947923984587</v>
      </c>
      <c r="Z42" s="17">
        <f t="shared" si="16"/>
        <v>54.929613663479891</v>
      </c>
      <c r="AA42" s="17">
        <f t="shared" si="16"/>
        <v>72.384483743449977</v>
      </c>
      <c r="AB42" s="17">
        <f t="shared" si="16"/>
        <v>70.530768113695046</v>
      </c>
      <c r="AC42" s="17">
        <f t="shared" si="16"/>
        <v>39.803774898245372</v>
      </c>
      <c r="AD42" s="17">
        <f t="shared" si="16"/>
        <v>57.395800911069209</v>
      </c>
      <c r="AE42" s="17">
        <f t="shared" si="16"/>
        <v>49.035048372197011</v>
      </c>
      <c r="AF42" s="10">
        <f t="shared" si="16"/>
        <v>55.679629298315056</v>
      </c>
    </row>
    <row r="43" spans="1:32" x14ac:dyDescent="0.25">
      <c r="A43" s="20" t="s">
        <v>126</v>
      </c>
      <c r="B43" s="17">
        <f>IF(B36=0,0,B37*100/B36)</f>
        <v>48.568816781817915</v>
      </c>
      <c r="C43" s="17">
        <f t="shared" ref="C43:AF43" si="17">IF(C36=0,0,C37*100/C36)</f>
        <v>78.998993896797259</v>
      </c>
      <c r="D43" s="17">
        <f t="shared" si="17"/>
        <v>58.418868041102769</v>
      </c>
      <c r="E43" s="17">
        <f t="shared" si="17"/>
        <v>73.232668568310089</v>
      </c>
      <c r="F43" s="17">
        <f t="shared" si="17"/>
        <v>46.899859367601685</v>
      </c>
      <c r="G43" s="17">
        <f t="shared" si="17"/>
        <v>56.567425952656471</v>
      </c>
      <c r="H43" s="17">
        <f t="shared" si="17"/>
        <v>42.495538775112209</v>
      </c>
      <c r="I43" s="17">
        <f t="shared" si="17"/>
        <v>50.400025501345993</v>
      </c>
      <c r="J43" s="17">
        <f t="shared" si="17"/>
        <v>57.817990745985227</v>
      </c>
      <c r="K43" s="17">
        <f t="shared" si="17"/>
        <v>46.134530662322177</v>
      </c>
      <c r="L43" s="17">
        <f t="shared" si="17"/>
        <v>71.795038210260174</v>
      </c>
      <c r="M43" s="17">
        <f t="shared" si="17"/>
        <v>50.765103924376689</v>
      </c>
      <c r="N43" s="17">
        <f t="shared" si="17"/>
        <v>44.336666389750832</v>
      </c>
      <c r="O43" s="17">
        <f t="shared" si="17"/>
        <v>26.162449962763272</v>
      </c>
      <c r="P43" s="17">
        <f t="shared" si="17"/>
        <v>51.823208031323752</v>
      </c>
      <c r="Q43" s="17">
        <f t="shared" si="17"/>
        <v>56.15183857288477</v>
      </c>
      <c r="R43" s="17">
        <f t="shared" si="17"/>
        <v>43.353618024770832</v>
      </c>
      <c r="S43" s="17">
        <f t="shared" si="17"/>
        <v>40.499761463854774</v>
      </c>
      <c r="T43" s="17">
        <f t="shared" si="17"/>
        <v>35.574656080665441</v>
      </c>
      <c r="U43" s="17">
        <f t="shared" si="17"/>
        <v>74.991102839046519</v>
      </c>
      <c r="V43" s="17">
        <f t="shared" si="17"/>
        <v>34.416051722840557</v>
      </c>
      <c r="W43" s="17">
        <f t="shared" si="17"/>
        <v>38.022920358366783</v>
      </c>
      <c r="X43" s="17">
        <f t="shared" si="17"/>
        <v>53.63973650024441</v>
      </c>
      <c r="Y43" s="17">
        <f t="shared" si="17"/>
        <v>60.092560785764583</v>
      </c>
      <c r="Z43" s="17">
        <f t="shared" si="17"/>
        <v>55.121174110120357</v>
      </c>
      <c r="AA43" s="17">
        <f t="shared" si="17"/>
        <v>76.956259350638021</v>
      </c>
      <c r="AB43" s="17">
        <f t="shared" si="17"/>
        <v>65.033483445015406</v>
      </c>
      <c r="AC43" s="17">
        <f t="shared" si="17"/>
        <v>25.759148695056307</v>
      </c>
      <c r="AD43" s="17">
        <f t="shared" si="17"/>
        <v>59.885321385599475</v>
      </c>
      <c r="AE43" s="17">
        <f t="shared" si="17"/>
        <v>48.847004968450889</v>
      </c>
      <c r="AF43" s="10">
        <f t="shared" si="17"/>
        <v>55.278267779248793</v>
      </c>
    </row>
    <row r="44" spans="1:32" x14ac:dyDescent="0.25">
      <c r="A44" s="20" t="s">
        <v>111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6"/>
    </row>
    <row r="45" spans="1:32" x14ac:dyDescent="0.25">
      <c r="A45" s="2" t="s">
        <v>132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6"/>
    </row>
    <row r="46" spans="1:32" x14ac:dyDescent="0.25">
      <c r="A46" s="20" t="s">
        <v>128</v>
      </c>
      <c r="B46" s="16">
        <v>144934118</v>
      </c>
      <c r="C46" s="16">
        <v>293350488</v>
      </c>
      <c r="D46" s="16">
        <v>270897177</v>
      </c>
      <c r="E46" s="16">
        <v>102575265</v>
      </c>
      <c r="F46" s="16">
        <v>53617249</v>
      </c>
      <c r="G46" s="16">
        <v>127372059</v>
      </c>
      <c r="H46" s="16">
        <v>39708775</v>
      </c>
      <c r="I46" s="16">
        <v>64416211</v>
      </c>
      <c r="J46" s="16">
        <v>46853887</v>
      </c>
      <c r="K46" s="16">
        <v>45056545</v>
      </c>
      <c r="L46" s="16">
        <v>55837417</v>
      </c>
      <c r="M46" s="16">
        <v>46777331</v>
      </c>
      <c r="N46" s="16">
        <v>93488100</v>
      </c>
      <c r="O46" s="16">
        <v>134511279</v>
      </c>
      <c r="P46" s="16">
        <v>36720822</v>
      </c>
      <c r="Q46" s="16">
        <v>35270051</v>
      </c>
      <c r="R46" s="16">
        <v>50308881</v>
      </c>
      <c r="S46" s="16">
        <v>67845272</v>
      </c>
      <c r="T46" s="16">
        <v>96448496</v>
      </c>
      <c r="U46" s="16">
        <v>64281566</v>
      </c>
      <c r="V46" s="16">
        <v>176278859</v>
      </c>
      <c r="W46" s="16">
        <v>44707197</v>
      </c>
      <c r="X46" s="16">
        <v>99296945</v>
      </c>
      <c r="Y46" s="16">
        <v>46073311</v>
      </c>
      <c r="Z46" s="16">
        <v>419304999</v>
      </c>
      <c r="AA46" s="16">
        <v>75880398</v>
      </c>
      <c r="AB46" s="16">
        <v>1041615130</v>
      </c>
      <c r="AC46" s="16">
        <v>78945485</v>
      </c>
      <c r="AD46" s="16">
        <v>65267189</v>
      </c>
      <c r="AE46" s="16">
        <v>156567634</v>
      </c>
      <c r="AF46" s="9">
        <v>110640960</v>
      </c>
    </row>
    <row r="47" spans="1:32" x14ac:dyDescent="0.25">
      <c r="A47" s="20" t="s">
        <v>129</v>
      </c>
      <c r="B47" s="16">
        <v>142251552</v>
      </c>
      <c r="C47" s="16">
        <v>293141370</v>
      </c>
      <c r="D47" s="16">
        <v>274122988</v>
      </c>
      <c r="E47" s="16">
        <v>100678898</v>
      </c>
      <c r="F47" s="16">
        <v>54546973</v>
      </c>
      <c r="G47" s="16">
        <v>126860433</v>
      </c>
      <c r="H47" s="16">
        <v>49326886</v>
      </c>
      <c r="I47" s="16">
        <v>64580332</v>
      </c>
      <c r="J47" s="16">
        <v>43560395</v>
      </c>
      <c r="K47" s="16">
        <v>44756545</v>
      </c>
      <c r="L47" s="16">
        <v>57988765</v>
      </c>
      <c r="M47" s="16">
        <v>46604318</v>
      </c>
      <c r="N47" s="16">
        <v>96077450</v>
      </c>
      <c r="O47" s="16">
        <v>134511279</v>
      </c>
      <c r="P47" s="16">
        <v>33406259</v>
      </c>
      <c r="Q47" s="16">
        <v>41339981</v>
      </c>
      <c r="R47" s="16">
        <v>52030942</v>
      </c>
      <c r="S47" s="16">
        <v>67845279</v>
      </c>
      <c r="T47" s="16">
        <v>98735251</v>
      </c>
      <c r="U47" s="16">
        <v>60954101</v>
      </c>
      <c r="V47" s="16">
        <v>176278859</v>
      </c>
      <c r="W47" s="16">
        <v>44694118</v>
      </c>
      <c r="X47" s="16">
        <v>102488924</v>
      </c>
      <c r="Y47" s="16">
        <v>56224964</v>
      </c>
      <c r="Z47" s="16">
        <v>415712403</v>
      </c>
      <c r="AA47" s="16">
        <v>70856852</v>
      </c>
      <c r="AB47" s="16">
        <v>1061378196</v>
      </c>
      <c r="AC47" s="16">
        <v>95966986</v>
      </c>
      <c r="AD47" s="16">
        <v>63217684</v>
      </c>
      <c r="AE47" s="16">
        <v>145997494</v>
      </c>
      <c r="AF47" s="9">
        <v>109608710</v>
      </c>
    </row>
    <row r="48" spans="1:32" x14ac:dyDescent="0.25">
      <c r="A48" s="20" t="s">
        <v>130</v>
      </c>
      <c r="B48" s="16">
        <v>109351150</v>
      </c>
      <c r="C48" s="16">
        <v>236536990</v>
      </c>
      <c r="D48" s="16">
        <v>207211799</v>
      </c>
      <c r="E48" s="16">
        <v>66969441</v>
      </c>
      <c r="F48" s="16">
        <v>34088149</v>
      </c>
      <c r="G48" s="16">
        <v>91188370</v>
      </c>
      <c r="H48" s="16">
        <v>29339164</v>
      </c>
      <c r="I48" s="16">
        <v>41063204</v>
      </c>
      <c r="J48" s="16">
        <v>28250066</v>
      </c>
      <c r="K48" s="16">
        <v>28313328</v>
      </c>
      <c r="L48" s="16">
        <v>43763914</v>
      </c>
      <c r="M48" s="16">
        <v>35152352</v>
      </c>
      <c r="N48" s="16">
        <v>53652911</v>
      </c>
      <c r="O48" s="16">
        <v>689558</v>
      </c>
      <c r="P48" s="16">
        <v>19807057</v>
      </c>
      <c r="Q48" s="16">
        <v>29165600</v>
      </c>
      <c r="R48" s="16">
        <v>33449496</v>
      </c>
      <c r="S48" s="16">
        <v>38093731</v>
      </c>
      <c r="T48" s="16">
        <v>16642331</v>
      </c>
      <c r="U48" s="16">
        <v>46539994</v>
      </c>
      <c r="V48" s="16">
        <v>111187486</v>
      </c>
      <c r="W48" s="16">
        <v>28643129</v>
      </c>
      <c r="X48" s="16">
        <v>74336715</v>
      </c>
      <c r="Y48" s="16">
        <v>39991534</v>
      </c>
      <c r="Z48" s="16">
        <v>278734128</v>
      </c>
      <c r="AA48" s="16">
        <v>54685794</v>
      </c>
      <c r="AB48" s="16">
        <v>696739213</v>
      </c>
      <c r="AC48" s="16">
        <v>54670408</v>
      </c>
      <c r="AD48" s="16">
        <v>46024633</v>
      </c>
      <c r="AE48" s="16">
        <v>104060005</v>
      </c>
      <c r="AF48" s="9">
        <v>63343599</v>
      </c>
    </row>
    <row r="49" spans="1:32" x14ac:dyDescent="0.25">
      <c r="A49" s="20" t="s">
        <v>111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6"/>
    </row>
    <row r="50" spans="1:32" x14ac:dyDescent="0.25">
      <c r="A50" s="20" t="s">
        <v>133</v>
      </c>
      <c r="B50" s="15">
        <f>+B47-B46</f>
        <v>-2682566</v>
      </c>
      <c r="C50" s="15">
        <f t="shared" ref="C50:AF50" si="18">+C47-C46</f>
        <v>-209118</v>
      </c>
      <c r="D50" s="15">
        <f t="shared" si="18"/>
        <v>3225811</v>
      </c>
      <c r="E50" s="15">
        <f t="shared" si="18"/>
        <v>-1896367</v>
      </c>
      <c r="F50" s="15">
        <f t="shared" si="18"/>
        <v>929724</v>
      </c>
      <c r="G50" s="15">
        <f t="shared" si="18"/>
        <v>-511626</v>
      </c>
      <c r="H50" s="15">
        <f t="shared" si="18"/>
        <v>9618111</v>
      </c>
      <c r="I50" s="15">
        <f t="shared" si="18"/>
        <v>164121</v>
      </c>
      <c r="J50" s="15">
        <f t="shared" si="18"/>
        <v>-3293492</v>
      </c>
      <c r="K50" s="15">
        <f t="shared" si="18"/>
        <v>-300000</v>
      </c>
      <c r="L50" s="15">
        <f t="shared" si="18"/>
        <v>2151348</v>
      </c>
      <c r="M50" s="15">
        <f t="shared" si="18"/>
        <v>-173013</v>
      </c>
      <c r="N50" s="15">
        <f t="shared" si="18"/>
        <v>2589350</v>
      </c>
      <c r="O50" s="15">
        <f t="shared" si="18"/>
        <v>0</v>
      </c>
      <c r="P50" s="15">
        <f t="shared" si="18"/>
        <v>-3314563</v>
      </c>
      <c r="Q50" s="15">
        <f t="shared" si="18"/>
        <v>6069930</v>
      </c>
      <c r="R50" s="15">
        <f t="shared" si="18"/>
        <v>1722061</v>
      </c>
      <c r="S50" s="15">
        <f t="shared" si="18"/>
        <v>7</v>
      </c>
      <c r="T50" s="15">
        <f t="shared" si="18"/>
        <v>2286755</v>
      </c>
      <c r="U50" s="15">
        <f t="shared" si="18"/>
        <v>-3327465</v>
      </c>
      <c r="V50" s="15">
        <f t="shared" si="18"/>
        <v>0</v>
      </c>
      <c r="W50" s="15">
        <f t="shared" si="18"/>
        <v>-13079</v>
      </c>
      <c r="X50" s="15">
        <f t="shared" si="18"/>
        <v>3191979</v>
      </c>
      <c r="Y50" s="15">
        <f t="shared" si="18"/>
        <v>10151653</v>
      </c>
      <c r="Z50" s="15">
        <f t="shared" si="18"/>
        <v>-3592596</v>
      </c>
      <c r="AA50" s="15">
        <f t="shared" si="18"/>
        <v>-5023546</v>
      </c>
      <c r="AB50" s="15">
        <f t="shared" si="18"/>
        <v>19763066</v>
      </c>
      <c r="AC50" s="15">
        <f t="shared" si="18"/>
        <v>17021501</v>
      </c>
      <c r="AD50" s="15">
        <f t="shared" si="18"/>
        <v>-2049505</v>
      </c>
      <c r="AE50" s="15">
        <f t="shared" si="18"/>
        <v>-10570140</v>
      </c>
      <c r="AF50" s="8">
        <f t="shared" si="18"/>
        <v>-1032250</v>
      </c>
    </row>
    <row r="51" spans="1:32" x14ac:dyDescent="0.25">
      <c r="A51" s="20" t="s">
        <v>123</v>
      </c>
      <c r="B51" s="15">
        <f>+B48-B46</f>
        <v>-35582968</v>
      </c>
      <c r="C51" s="15">
        <f t="shared" ref="C51:AF51" si="19">+C48-C46</f>
        <v>-56813498</v>
      </c>
      <c r="D51" s="15">
        <f t="shared" si="19"/>
        <v>-63685378</v>
      </c>
      <c r="E51" s="15">
        <f t="shared" si="19"/>
        <v>-35605824</v>
      </c>
      <c r="F51" s="15">
        <f t="shared" si="19"/>
        <v>-19529100</v>
      </c>
      <c r="G51" s="15">
        <f t="shared" si="19"/>
        <v>-36183689</v>
      </c>
      <c r="H51" s="15">
        <f t="shared" si="19"/>
        <v>-10369611</v>
      </c>
      <c r="I51" s="15">
        <f t="shared" si="19"/>
        <v>-23353007</v>
      </c>
      <c r="J51" s="15">
        <f t="shared" si="19"/>
        <v>-18603821</v>
      </c>
      <c r="K51" s="15">
        <f t="shared" si="19"/>
        <v>-16743217</v>
      </c>
      <c r="L51" s="15">
        <f t="shared" si="19"/>
        <v>-12073503</v>
      </c>
      <c r="M51" s="15">
        <f t="shared" si="19"/>
        <v>-11624979</v>
      </c>
      <c r="N51" s="15">
        <f t="shared" si="19"/>
        <v>-39835189</v>
      </c>
      <c r="O51" s="15">
        <f t="shared" si="19"/>
        <v>-133821721</v>
      </c>
      <c r="P51" s="15">
        <f t="shared" si="19"/>
        <v>-16913765</v>
      </c>
      <c r="Q51" s="15">
        <f t="shared" si="19"/>
        <v>-6104451</v>
      </c>
      <c r="R51" s="15">
        <f t="shared" si="19"/>
        <v>-16859385</v>
      </c>
      <c r="S51" s="15">
        <f t="shared" si="19"/>
        <v>-29751541</v>
      </c>
      <c r="T51" s="15">
        <f t="shared" si="19"/>
        <v>-79806165</v>
      </c>
      <c r="U51" s="15">
        <f t="shared" si="19"/>
        <v>-17741572</v>
      </c>
      <c r="V51" s="15">
        <f t="shared" si="19"/>
        <v>-65091373</v>
      </c>
      <c r="W51" s="15">
        <f t="shared" si="19"/>
        <v>-16064068</v>
      </c>
      <c r="X51" s="15">
        <f t="shared" si="19"/>
        <v>-24960230</v>
      </c>
      <c r="Y51" s="15">
        <f t="shared" si="19"/>
        <v>-6081777</v>
      </c>
      <c r="Z51" s="15">
        <f t="shared" si="19"/>
        <v>-140570871</v>
      </c>
      <c r="AA51" s="15">
        <f t="shared" si="19"/>
        <v>-21194604</v>
      </c>
      <c r="AB51" s="15">
        <f t="shared" si="19"/>
        <v>-344875917</v>
      </c>
      <c r="AC51" s="15">
        <f t="shared" si="19"/>
        <v>-24275077</v>
      </c>
      <c r="AD51" s="15">
        <f t="shared" si="19"/>
        <v>-19242556</v>
      </c>
      <c r="AE51" s="15">
        <f t="shared" si="19"/>
        <v>-52507629</v>
      </c>
      <c r="AF51" s="8">
        <f t="shared" si="19"/>
        <v>-47297361</v>
      </c>
    </row>
    <row r="52" spans="1:32" x14ac:dyDescent="0.25">
      <c r="A52" s="20" t="s">
        <v>124</v>
      </c>
      <c r="B52" s="15">
        <f>+B48-B47</f>
        <v>-32900402</v>
      </c>
      <c r="C52" s="15">
        <f t="shared" ref="C52:AF52" si="20">+C48-C47</f>
        <v>-56604380</v>
      </c>
      <c r="D52" s="15">
        <f t="shared" si="20"/>
        <v>-66911189</v>
      </c>
      <c r="E52" s="15">
        <f t="shared" si="20"/>
        <v>-33709457</v>
      </c>
      <c r="F52" s="15">
        <f t="shared" si="20"/>
        <v>-20458824</v>
      </c>
      <c r="G52" s="15">
        <f t="shared" si="20"/>
        <v>-35672063</v>
      </c>
      <c r="H52" s="15">
        <f t="shared" si="20"/>
        <v>-19987722</v>
      </c>
      <c r="I52" s="15">
        <f t="shared" si="20"/>
        <v>-23517128</v>
      </c>
      <c r="J52" s="15">
        <f t="shared" si="20"/>
        <v>-15310329</v>
      </c>
      <c r="K52" s="15">
        <f t="shared" si="20"/>
        <v>-16443217</v>
      </c>
      <c r="L52" s="15">
        <f t="shared" si="20"/>
        <v>-14224851</v>
      </c>
      <c r="M52" s="15">
        <f t="shared" si="20"/>
        <v>-11451966</v>
      </c>
      <c r="N52" s="15">
        <f t="shared" si="20"/>
        <v>-42424539</v>
      </c>
      <c r="O52" s="15">
        <f t="shared" si="20"/>
        <v>-133821721</v>
      </c>
      <c r="P52" s="15">
        <f t="shared" si="20"/>
        <v>-13599202</v>
      </c>
      <c r="Q52" s="15">
        <f t="shared" si="20"/>
        <v>-12174381</v>
      </c>
      <c r="R52" s="15">
        <f t="shared" si="20"/>
        <v>-18581446</v>
      </c>
      <c r="S52" s="15">
        <f t="shared" si="20"/>
        <v>-29751548</v>
      </c>
      <c r="T52" s="15">
        <f t="shared" si="20"/>
        <v>-82092920</v>
      </c>
      <c r="U52" s="15">
        <f t="shared" si="20"/>
        <v>-14414107</v>
      </c>
      <c r="V52" s="15">
        <f t="shared" si="20"/>
        <v>-65091373</v>
      </c>
      <c r="W52" s="15">
        <f t="shared" si="20"/>
        <v>-16050989</v>
      </c>
      <c r="X52" s="15">
        <f t="shared" si="20"/>
        <v>-28152209</v>
      </c>
      <c r="Y52" s="15">
        <f t="shared" si="20"/>
        <v>-16233430</v>
      </c>
      <c r="Z52" s="15">
        <f t="shared" si="20"/>
        <v>-136978275</v>
      </c>
      <c r="AA52" s="15">
        <f t="shared" si="20"/>
        <v>-16171058</v>
      </c>
      <c r="AB52" s="15">
        <f t="shared" si="20"/>
        <v>-364638983</v>
      </c>
      <c r="AC52" s="15">
        <f t="shared" si="20"/>
        <v>-41296578</v>
      </c>
      <c r="AD52" s="15">
        <f t="shared" si="20"/>
        <v>-17193051</v>
      </c>
      <c r="AE52" s="15">
        <f t="shared" si="20"/>
        <v>-41937489</v>
      </c>
      <c r="AF52" s="8">
        <f t="shared" si="20"/>
        <v>-46265111</v>
      </c>
    </row>
    <row r="53" spans="1:32" x14ac:dyDescent="0.25">
      <c r="A53" s="20" t="s">
        <v>125</v>
      </c>
      <c r="B53" s="17">
        <f>IF(B46=0,0,B48*100/B46)</f>
        <v>75.44886705006202</v>
      </c>
      <c r="C53" s="17">
        <f t="shared" ref="C53:AF53" si="21">IF(C46=0,0,C48*100/C46)</f>
        <v>80.63289466898722</v>
      </c>
      <c r="D53" s="17">
        <f t="shared" si="21"/>
        <v>76.490940693708296</v>
      </c>
      <c r="E53" s="17">
        <f t="shared" si="21"/>
        <v>65.28809942630906</v>
      </c>
      <c r="F53" s="17">
        <f t="shared" si="21"/>
        <v>63.576833268711717</v>
      </c>
      <c r="G53" s="17">
        <f t="shared" si="21"/>
        <v>71.592129950572598</v>
      </c>
      <c r="H53" s="17">
        <f t="shared" si="21"/>
        <v>73.885845131208399</v>
      </c>
      <c r="I53" s="17">
        <f t="shared" si="21"/>
        <v>63.746692583331239</v>
      </c>
      <c r="J53" s="17">
        <f t="shared" si="21"/>
        <v>60.293964511418231</v>
      </c>
      <c r="K53" s="17">
        <f t="shared" si="21"/>
        <v>62.839545286927795</v>
      </c>
      <c r="L53" s="17">
        <f t="shared" si="21"/>
        <v>78.377397006025546</v>
      </c>
      <c r="M53" s="17">
        <f t="shared" si="21"/>
        <v>75.148263589472435</v>
      </c>
      <c r="N53" s="17">
        <f t="shared" si="21"/>
        <v>57.390096707495395</v>
      </c>
      <c r="O53" s="17">
        <f t="shared" si="21"/>
        <v>0.51263953857728173</v>
      </c>
      <c r="P53" s="17">
        <f t="shared" si="21"/>
        <v>53.939579566056558</v>
      </c>
      <c r="Q53" s="17">
        <f t="shared" si="21"/>
        <v>82.692253549619195</v>
      </c>
      <c r="R53" s="17">
        <f t="shared" si="21"/>
        <v>66.488252839493683</v>
      </c>
      <c r="S53" s="17">
        <f t="shared" si="21"/>
        <v>56.147952358419317</v>
      </c>
      <c r="T53" s="17">
        <f t="shared" si="21"/>
        <v>17.255148281420585</v>
      </c>
      <c r="U53" s="17">
        <f t="shared" si="21"/>
        <v>72.400218127853321</v>
      </c>
      <c r="V53" s="17">
        <f t="shared" si="21"/>
        <v>63.074770639399247</v>
      </c>
      <c r="W53" s="17">
        <f t="shared" si="21"/>
        <v>64.068272944957826</v>
      </c>
      <c r="X53" s="17">
        <f t="shared" si="21"/>
        <v>74.863043369561879</v>
      </c>
      <c r="Y53" s="17">
        <f t="shared" si="21"/>
        <v>86.799783067468283</v>
      </c>
      <c r="Z53" s="17">
        <f t="shared" si="21"/>
        <v>66.475269473236111</v>
      </c>
      <c r="AA53" s="17">
        <f t="shared" si="21"/>
        <v>72.068406915841422</v>
      </c>
      <c r="AB53" s="17">
        <f t="shared" si="21"/>
        <v>66.890273857677158</v>
      </c>
      <c r="AC53" s="17">
        <f t="shared" si="21"/>
        <v>69.25083556076703</v>
      </c>
      <c r="AD53" s="17">
        <f t="shared" si="21"/>
        <v>70.517259445630486</v>
      </c>
      <c r="AE53" s="17">
        <f t="shared" si="21"/>
        <v>66.463292790130552</v>
      </c>
      <c r="AF53" s="10">
        <f t="shared" si="21"/>
        <v>57.25149076797598</v>
      </c>
    </row>
    <row r="54" spans="1:32" x14ac:dyDescent="0.25">
      <c r="A54" s="20" t="s">
        <v>126</v>
      </c>
      <c r="B54" s="17">
        <f>IF(B47=0,0,B48*100/B47)</f>
        <v>76.871674482679808</v>
      </c>
      <c r="C54" s="17">
        <f t="shared" ref="C54:AF54" si="22">IF(C47=0,0,C48*100/C47)</f>
        <v>80.690415685783279</v>
      </c>
      <c r="D54" s="17">
        <f t="shared" si="22"/>
        <v>75.590814368330172</v>
      </c>
      <c r="E54" s="17">
        <f t="shared" si="22"/>
        <v>66.517852628859728</v>
      </c>
      <c r="F54" s="17">
        <f t="shared" si="22"/>
        <v>62.493200126797134</v>
      </c>
      <c r="G54" s="17">
        <f t="shared" si="22"/>
        <v>71.880859810718135</v>
      </c>
      <c r="H54" s="17">
        <f t="shared" si="22"/>
        <v>59.479051647411922</v>
      </c>
      <c r="I54" s="17">
        <f t="shared" si="22"/>
        <v>63.584690149936051</v>
      </c>
      <c r="J54" s="17">
        <f t="shared" si="22"/>
        <v>64.852639651224465</v>
      </c>
      <c r="K54" s="17">
        <f t="shared" si="22"/>
        <v>63.260754376817964</v>
      </c>
      <c r="L54" s="17">
        <f t="shared" si="22"/>
        <v>75.469643128285284</v>
      </c>
      <c r="M54" s="17">
        <f t="shared" si="22"/>
        <v>75.42724260013847</v>
      </c>
      <c r="N54" s="17">
        <f t="shared" si="22"/>
        <v>55.843396135097258</v>
      </c>
      <c r="O54" s="17">
        <f t="shared" si="22"/>
        <v>0.51263953857728173</v>
      </c>
      <c r="P54" s="17">
        <f t="shared" si="22"/>
        <v>59.291454933639834</v>
      </c>
      <c r="Q54" s="17">
        <f t="shared" si="22"/>
        <v>70.550588787159825</v>
      </c>
      <c r="R54" s="17">
        <f t="shared" si="22"/>
        <v>64.287700191935784</v>
      </c>
      <c r="S54" s="17">
        <f t="shared" si="22"/>
        <v>56.147946565301915</v>
      </c>
      <c r="T54" s="17">
        <f t="shared" si="22"/>
        <v>16.855510905623767</v>
      </c>
      <c r="U54" s="17">
        <f t="shared" si="22"/>
        <v>76.352523023840519</v>
      </c>
      <c r="V54" s="17">
        <f t="shared" si="22"/>
        <v>63.074770639399247</v>
      </c>
      <c r="W54" s="17">
        <f t="shared" si="22"/>
        <v>64.087021473384937</v>
      </c>
      <c r="X54" s="17">
        <f t="shared" si="22"/>
        <v>72.531462033887678</v>
      </c>
      <c r="Y54" s="17">
        <f t="shared" si="22"/>
        <v>71.127718285422119</v>
      </c>
      <c r="Z54" s="17">
        <f t="shared" si="22"/>
        <v>67.049750257271015</v>
      </c>
      <c r="AA54" s="17">
        <f t="shared" si="22"/>
        <v>77.177848657459407</v>
      </c>
      <c r="AB54" s="17">
        <f t="shared" si="22"/>
        <v>65.644764102540506</v>
      </c>
      <c r="AC54" s="17">
        <f t="shared" si="22"/>
        <v>56.967932701356276</v>
      </c>
      <c r="AD54" s="17">
        <f t="shared" si="22"/>
        <v>72.803415259565668</v>
      </c>
      <c r="AE54" s="17">
        <f t="shared" si="22"/>
        <v>71.275199422258581</v>
      </c>
      <c r="AF54" s="10">
        <f t="shared" si="22"/>
        <v>57.790661891741998</v>
      </c>
    </row>
    <row r="55" spans="1:32" x14ac:dyDescent="0.25">
      <c r="A55" s="20" t="s">
        <v>111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6"/>
    </row>
    <row r="56" spans="1:32" x14ac:dyDescent="0.25">
      <c r="A56" s="2" t="s">
        <v>134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6"/>
    </row>
    <row r="57" spans="1:32" x14ac:dyDescent="0.25">
      <c r="A57" s="20" t="s">
        <v>128</v>
      </c>
      <c r="B57" s="16">
        <v>160220928</v>
      </c>
      <c r="C57" s="16">
        <v>134586828</v>
      </c>
      <c r="D57" s="16">
        <v>76481914</v>
      </c>
      <c r="E57" s="16">
        <v>680000</v>
      </c>
      <c r="F57" s="16">
        <v>21726655</v>
      </c>
      <c r="G57" s="16">
        <v>77642214</v>
      </c>
      <c r="H57" s="16">
        <v>9687000</v>
      </c>
      <c r="I57" s="16">
        <v>20392250</v>
      </c>
      <c r="J57" s="16">
        <v>44447000</v>
      </c>
      <c r="K57" s="16">
        <v>28196000</v>
      </c>
      <c r="L57" s="16">
        <v>515000</v>
      </c>
      <c r="M57" s="16">
        <v>82779004</v>
      </c>
      <c r="N57" s="16">
        <v>40153650</v>
      </c>
      <c r="O57" s="16">
        <v>42360000</v>
      </c>
      <c r="P57" s="16">
        <v>14350000</v>
      </c>
      <c r="Q57" s="16">
        <v>18492000</v>
      </c>
      <c r="R57" s="16">
        <v>15858400</v>
      </c>
      <c r="S57" s="16">
        <v>36202372</v>
      </c>
      <c r="T57" s="16">
        <v>80196000</v>
      </c>
      <c r="U57" s="16">
        <v>400000</v>
      </c>
      <c r="V57" s="16">
        <v>37490432</v>
      </c>
      <c r="W57" s="16">
        <v>21979000</v>
      </c>
      <c r="X57" s="16">
        <v>31889850</v>
      </c>
      <c r="Y57" s="16">
        <v>28812000</v>
      </c>
      <c r="Z57" s="16">
        <v>206151598</v>
      </c>
      <c r="AA57" s="16">
        <v>1858230</v>
      </c>
      <c r="AB57" s="16">
        <v>627331283</v>
      </c>
      <c r="AC57" s="16">
        <v>52387159</v>
      </c>
      <c r="AD57" s="16">
        <v>36361000</v>
      </c>
      <c r="AE57" s="16">
        <v>106725212</v>
      </c>
      <c r="AF57" s="9">
        <v>4564800</v>
      </c>
    </row>
    <row r="58" spans="1:32" x14ac:dyDescent="0.25">
      <c r="A58" s="20" t="s">
        <v>129</v>
      </c>
      <c r="B58" s="16">
        <v>158931129</v>
      </c>
      <c r="C58" s="16">
        <v>126301361</v>
      </c>
      <c r="D58" s="16">
        <v>107341352</v>
      </c>
      <c r="E58" s="16">
        <v>516150</v>
      </c>
      <c r="F58" s="16">
        <v>21726655</v>
      </c>
      <c r="G58" s="16">
        <v>92693821</v>
      </c>
      <c r="H58" s="16">
        <v>5672180</v>
      </c>
      <c r="I58" s="16">
        <v>20080741</v>
      </c>
      <c r="J58" s="16">
        <v>41197000</v>
      </c>
      <c r="K58" s="16">
        <v>28446000</v>
      </c>
      <c r="L58" s="16">
        <v>2823000</v>
      </c>
      <c r="M58" s="16">
        <v>40779004</v>
      </c>
      <c r="N58" s="16">
        <v>31753650</v>
      </c>
      <c r="O58" s="16">
        <v>62210000</v>
      </c>
      <c r="P58" s="16">
        <v>14350000</v>
      </c>
      <c r="Q58" s="16">
        <v>31078678</v>
      </c>
      <c r="R58" s="16">
        <v>71061696</v>
      </c>
      <c r="S58" s="16">
        <v>46602000</v>
      </c>
      <c r="T58" s="16">
        <v>83191000</v>
      </c>
      <c r="U58" s="16">
        <v>13800</v>
      </c>
      <c r="V58" s="16">
        <v>37490432</v>
      </c>
      <c r="W58" s="16">
        <v>21979000</v>
      </c>
      <c r="X58" s="16">
        <v>33762493</v>
      </c>
      <c r="Y58" s="16">
        <v>46499985</v>
      </c>
      <c r="Z58" s="16">
        <v>216825867</v>
      </c>
      <c r="AA58" s="16">
        <v>1382936</v>
      </c>
      <c r="AB58" s="16">
        <v>632781213</v>
      </c>
      <c r="AC58" s="16">
        <v>73323943</v>
      </c>
      <c r="AD58" s="16">
        <v>45361000</v>
      </c>
      <c r="AE58" s="16">
        <v>107144495</v>
      </c>
      <c r="AF58" s="9">
        <v>4514350</v>
      </c>
    </row>
    <row r="59" spans="1:32" x14ac:dyDescent="0.25">
      <c r="A59" s="20" t="s">
        <v>130</v>
      </c>
      <c r="B59" s="16">
        <v>65712566</v>
      </c>
      <c r="C59" s="16">
        <v>117507126</v>
      </c>
      <c r="D59" s="16">
        <v>38951653</v>
      </c>
      <c r="E59" s="16">
        <v>182920</v>
      </c>
      <c r="F59" s="16">
        <v>11139495</v>
      </c>
      <c r="G59" s="16">
        <v>22075769</v>
      </c>
      <c r="H59" s="16">
        <v>1205479</v>
      </c>
      <c r="I59" s="16">
        <v>11375543</v>
      </c>
      <c r="J59" s="16">
        <v>34564672</v>
      </c>
      <c r="K59" s="16">
        <v>9722066</v>
      </c>
      <c r="L59" s="16">
        <v>140011</v>
      </c>
      <c r="M59" s="16">
        <v>16680253</v>
      </c>
      <c r="N59" s="16">
        <v>13431825</v>
      </c>
      <c r="O59" s="16">
        <v>24541673</v>
      </c>
      <c r="P59" s="16">
        <v>6022042</v>
      </c>
      <c r="Q59" s="16">
        <v>25439493</v>
      </c>
      <c r="R59" s="16">
        <v>11154582</v>
      </c>
      <c r="S59" s="16">
        <v>11731886</v>
      </c>
      <c r="T59" s="16">
        <v>26259920</v>
      </c>
      <c r="U59" s="16">
        <v>250408</v>
      </c>
      <c r="V59" s="16">
        <v>2931659</v>
      </c>
      <c r="W59" s="16">
        <v>5628760</v>
      </c>
      <c r="X59" s="16">
        <v>8585547</v>
      </c>
      <c r="Y59" s="16">
        <v>19473054</v>
      </c>
      <c r="Z59" s="16">
        <v>52742910</v>
      </c>
      <c r="AA59" s="16">
        <v>1097993</v>
      </c>
      <c r="AB59" s="16">
        <v>364580358</v>
      </c>
      <c r="AC59" s="16">
        <v>8062200</v>
      </c>
      <c r="AD59" s="16">
        <v>24027806</v>
      </c>
      <c r="AE59" s="16">
        <v>26095752</v>
      </c>
      <c r="AF59" s="9">
        <v>205474</v>
      </c>
    </row>
    <row r="60" spans="1:32" x14ac:dyDescent="0.25">
      <c r="A60" s="20" t="s">
        <v>111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6"/>
    </row>
    <row r="61" spans="1:32" x14ac:dyDescent="0.25">
      <c r="A61" s="20" t="s">
        <v>135</v>
      </c>
      <c r="B61" s="15">
        <f>+B58-B57</f>
        <v>-1289799</v>
      </c>
      <c r="C61" s="15">
        <f t="shared" ref="C61:AF61" si="23">+C58-C57</f>
        <v>-8285467</v>
      </c>
      <c r="D61" s="15">
        <f t="shared" si="23"/>
        <v>30859438</v>
      </c>
      <c r="E61" s="15">
        <f t="shared" si="23"/>
        <v>-163850</v>
      </c>
      <c r="F61" s="15">
        <f t="shared" si="23"/>
        <v>0</v>
      </c>
      <c r="G61" s="15">
        <f t="shared" si="23"/>
        <v>15051607</v>
      </c>
      <c r="H61" s="15">
        <f t="shared" si="23"/>
        <v>-4014820</v>
      </c>
      <c r="I61" s="15">
        <f t="shared" si="23"/>
        <v>-311509</v>
      </c>
      <c r="J61" s="15">
        <f t="shared" si="23"/>
        <v>-3250000</v>
      </c>
      <c r="K61" s="15">
        <f t="shared" si="23"/>
        <v>250000</v>
      </c>
      <c r="L61" s="15">
        <f t="shared" si="23"/>
        <v>2308000</v>
      </c>
      <c r="M61" s="15">
        <f t="shared" si="23"/>
        <v>-42000000</v>
      </c>
      <c r="N61" s="15">
        <f t="shared" si="23"/>
        <v>-8400000</v>
      </c>
      <c r="O61" s="15">
        <f t="shared" si="23"/>
        <v>19850000</v>
      </c>
      <c r="P61" s="15">
        <f t="shared" si="23"/>
        <v>0</v>
      </c>
      <c r="Q61" s="15">
        <f t="shared" si="23"/>
        <v>12586678</v>
      </c>
      <c r="R61" s="15">
        <f t="shared" si="23"/>
        <v>55203296</v>
      </c>
      <c r="S61" s="15">
        <f t="shared" si="23"/>
        <v>10399628</v>
      </c>
      <c r="T61" s="15">
        <f t="shared" si="23"/>
        <v>2995000</v>
      </c>
      <c r="U61" s="15">
        <f t="shared" si="23"/>
        <v>-386200</v>
      </c>
      <c r="V61" s="15">
        <f t="shared" si="23"/>
        <v>0</v>
      </c>
      <c r="W61" s="15">
        <f t="shared" si="23"/>
        <v>0</v>
      </c>
      <c r="X61" s="15">
        <f t="shared" si="23"/>
        <v>1872643</v>
      </c>
      <c r="Y61" s="15">
        <f t="shared" si="23"/>
        <v>17687985</v>
      </c>
      <c r="Z61" s="15">
        <f t="shared" si="23"/>
        <v>10674269</v>
      </c>
      <c r="AA61" s="15">
        <f t="shared" si="23"/>
        <v>-475294</v>
      </c>
      <c r="AB61" s="15">
        <f t="shared" si="23"/>
        <v>5449930</v>
      </c>
      <c r="AC61" s="15">
        <f t="shared" si="23"/>
        <v>20936784</v>
      </c>
      <c r="AD61" s="15">
        <f t="shared" si="23"/>
        <v>9000000</v>
      </c>
      <c r="AE61" s="15">
        <f t="shared" si="23"/>
        <v>419283</v>
      </c>
      <c r="AF61" s="8">
        <f t="shared" si="23"/>
        <v>-50450</v>
      </c>
    </row>
    <row r="62" spans="1:32" x14ac:dyDescent="0.25">
      <c r="A62" s="20" t="s">
        <v>123</v>
      </c>
      <c r="B62" s="15">
        <f>+B59-B57</f>
        <v>-94508362</v>
      </c>
      <c r="C62" s="15">
        <f t="shared" ref="C62:AF62" si="24">+C59-C57</f>
        <v>-17079702</v>
      </c>
      <c r="D62" s="15">
        <f t="shared" si="24"/>
        <v>-37530261</v>
      </c>
      <c r="E62" s="15">
        <f t="shared" si="24"/>
        <v>-497080</v>
      </c>
      <c r="F62" s="15">
        <f t="shared" si="24"/>
        <v>-10587160</v>
      </c>
      <c r="G62" s="15">
        <f t="shared" si="24"/>
        <v>-55566445</v>
      </c>
      <c r="H62" s="15">
        <f t="shared" si="24"/>
        <v>-8481521</v>
      </c>
      <c r="I62" s="15">
        <f t="shared" si="24"/>
        <v>-9016707</v>
      </c>
      <c r="J62" s="15">
        <f t="shared" si="24"/>
        <v>-9882328</v>
      </c>
      <c r="K62" s="15">
        <f t="shared" si="24"/>
        <v>-18473934</v>
      </c>
      <c r="L62" s="15">
        <f t="shared" si="24"/>
        <v>-374989</v>
      </c>
      <c r="M62" s="15">
        <f t="shared" si="24"/>
        <v>-66098751</v>
      </c>
      <c r="N62" s="15">
        <f t="shared" si="24"/>
        <v>-26721825</v>
      </c>
      <c r="O62" s="15">
        <f t="shared" si="24"/>
        <v>-17818327</v>
      </c>
      <c r="P62" s="15">
        <f t="shared" si="24"/>
        <v>-8327958</v>
      </c>
      <c r="Q62" s="15">
        <f t="shared" si="24"/>
        <v>6947493</v>
      </c>
      <c r="R62" s="15">
        <f t="shared" si="24"/>
        <v>-4703818</v>
      </c>
      <c r="S62" s="15">
        <f t="shared" si="24"/>
        <v>-24470486</v>
      </c>
      <c r="T62" s="15">
        <f t="shared" si="24"/>
        <v>-53936080</v>
      </c>
      <c r="U62" s="15">
        <f t="shared" si="24"/>
        <v>-149592</v>
      </c>
      <c r="V62" s="15">
        <f t="shared" si="24"/>
        <v>-34558773</v>
      </c>
      <c r="W62" s="15">
        <f t="shared" si="24"/>
        <v>-16350240</v>
      </c>
      <c r="X62" s="15">
        <f t="shared" si="24"/>
        <v>-23304303</v>
      </c>
      <c r="Y62" s="15">
        <f t="shared" si="24"/>
        <v>-9338946</v>
      </c>
      <c r="Z62" s="15">
        <f t="shared" si="24"/>
        <v>-153408688</v>
      </c>
      <c r="AA62" s="15">
        <f t="shared" si="24"/>
        <v>-760237</v>
      </c>
      <c r="AB62" s="15">
        <f t="shared" si="24"/>
        <v>-262750925</v>
      </c>
      <c r="AC62" s="15">
        <f t="shared" si="24"/>
        <v>-44324959</v>
      </c>
      <c r="AD62" s="15">
        <f t="shared" si="24"/>
        <v>-12333194</v>
      </c>
      <c r="AE62" s="15">
        <f t="shared" si="24"/>
        <v>-80629460</v>
      </c>
      <c r="AF62" s="8">
        <f t="shared" si="24"/>
        <v>-4359326</v>
      </c>
    </row>
    <row r="63" spans="1:32" x14ac:dyDescent="0.25">
      <c r="A63" s="20" t="s">
        <v>124</v>
      </c>
      <c r="B63" s="15">
        <f>+B59-B58</f>
        <v>-93218563</v>
      </c>
      <c r="C63" s="15">
        <f t="shared" ref="C63:AF63" si="25">+C59-C58</f>
        <v>-8794235</v>
      </c>
      <c r="D63" s="15">
        <f t="shared" si="25"/>
        <v>-68389699</v>
      </c>
      <c r="E63" s="15">
        <f t="shared" si="25"/>
        <v>-333230</v>
      </c>
      <c r="F63" s="15">
        <f t="shared" si="25"/>
        <v>-10587160</v>
      </c>
      <c r="G63" s="15">
        <f t="shared" si="25"/>
        <v>-70618052</v>
      </c>
      <c r="H63" s="15">
        <f t="shared" si="25"/>
        <v>-4466701</v>
      </c>
      <c r="I63" s="15">
        <f t="shared" si="25"/>
        <v>-8705198</v>
      </c>
      <c r="J63" s="15">
        <f t="shared" si="25"/>
        <v>-6632328</v>
      </c>
      <c r="K63" s="15">
        <f t="shared" si="25"/>
        <v>-18723934</v>
      </c>
      <c r="L63" s="15">
        <f t="shared" si="25"/>
        <v>-2682989</v>
      </c>
      <c r="M63" s="15">
        <f t="shared" si="25"/>
        <v>-24098751</v>
      </c>
      <c r="N63" s="15">
        <f t="shared" si="25"/>
        <v>-18321825</v>
      </c>
      <c r="O63" s="15">
        <f t="shared" si="25"/>
        <v>-37668327</v>
      </c>
      <c r="P63" s="15">
        <f t="shared" si="25"/>
        <v>-8327958</v>
      </c>
      <c r="Q63" s="15">
        <f t="shared" si="25"/>
        <v>-5639185</v>
      </c>
      <c r="R63" s="15">
        <f t="shared" si="25"/>
        <v>-59907114</v>
      </c>
      <c r="S63" s="15">
        <f t="shared" si="25"/>
        <v>-34870114</v>
      </c>
      <c r="T63" s="15">
        <f t="shared" si="25"/>
        <v>-56931080</v>
      </c>
      <c r="U63" s="15">
        <f t="shared" si="25"/>
        <v>236608</v>
      </c>
      <c r="V63" s="15">
        <f t="shared" si="25"/>
        <v>-34558773</v>
      </c>
      <c r="W63" s="15">
        <f t="shared" si="25"/>
        <v>-16350240</v>
      </c>
      <c r="X63" s="15">
        <f t="shared" si="25"/>
        <v>-25176946</v>
      </c>
      <c r="Y63" s="15">
        <f t="shared" si="25"/>
        <v>-27026931</v>
      </c>
      <c r="Z63" s="15">
        <f t="shared" si="25"/>
        <v>-164082957</v>
      </c>
      <c r="AA63" s="15">
        <f t="shared" si="25"/>
        <v>-284943</v>
      </c>
      <c r="AB63" s="15">
        <f t="shared" si="25"/>
        <v>-268200855</v>
      </c>
      <c r="AC63" s="15">
        <f t="shared" si="25"/>
        <v>-65261743</v>
      </c>
      <c r="AD63" s="15">
        <f t="shared" si="25"/>
        <v>-21333194</v>
      </c>
      <c r="AE63" s="15">
        <f t="shared" si="25"/>
        <v>-81048743</v>
      </c>
      <c r="AF63" s="8">
        <f t="shared" si="25"/>
        <v>-4308876</v>
      </c>
    </row>
    <row r="64" spans="1:32" x14ac:dyDescent="0.25">
      <c r="A64" s="20" t="s">
        <v>125</v>
      </c>
      <c r="B64" s="17">
        <f>IF(B57=0,0,B59*100/B57)</f>
        <v>41.013722002658731</v>
      </c>
      <c r="C64" s="17">
        <f t="shared" ref="C64:AF64" si="26">IF(C57=0,0,C59*100/C57)</f>
        <v>87.309529280235353</v>
      </c>
      <c r="D64" s="17">
        <f t="shared" si="26"/>
        <v>50.929234067024005</v>
      </c>
      <c r="E64" s="17">
        <f t="shared" si="26"/>
        <v>26.9</v>
      </c>
      <c r="F64" s="17">
        <f t="shared" si="26"/>
        <v>51.271099946126085</v>
      </c>
      <c r="G64" s="17">
        <f t="shared" si="26"/>
        <v>28.432688691746993</v>
      </c>
      <c r="H64" s="17">
        <f t="shared" si="26"/>
        <v>12.444296479818313</v>
      </c>
      <c r="I64" s="17">
        <f t="shared" si="26"/>
        <v>55.783658007331219</v>
      </c>
      <c r="J64" s="17">
        <f t="shared" si="26"/>
        <v>77.766040452673977</v>
      </c>
      <c r="K64" s="17">
        <f t="shared" si="26"/>
        <v>34.480302170520645</v>
      </c>
      <c r="L64" s="17">
        <f t="shared" si="26"/>
        <v>27.186601941747572</v>
      </c>
      <c r="M64" s="17">
        <f t="shared" si="26"/>
        <v>20.150342712507147</v>
      </c>
      <c r="N64" s="17">
        <f t="shared" si="26"/>
        <v>33.451068582806293</v>
      </c>
      <c r="O64" s="17">
        <f t="shared" si="26"/>
        <v>57.935960812086876</v>
      </c>
      <c r="P64" s="17">
        <f t="shared" si="26"/>
        <v>41.965449477351918</v>
      </c>
      <c r="Q64" s="17">
        <f t="shared" si="26"/>
        <v>137.57026281635302</v>
      </c>
      <c r="R64" s="17">
        <f t="shared" si="26"/>
        <v>70.338634414568929</v>
      </c>
      <c r="S64" s="17">
        <f t="shared" si="26"/>
        <v>32.406401436900325</v>
      </c>
      <c r="T64" s="17">
        <f t="shared" si="26"/>
        <v>32.744675544914955</v>
      </c>
      <c r="U64" s="17">
        <f t="shared" si="26"/>
        <v>62.601999999999997</v>
      </c>
      <c r="V64" s="17">
        <f t="shared" si="26"/>
        <v>7.8197525171222351</v>
      </c>
      <c r="W64" s="17">
        <f t="shared" si="26"/>
        <v>25.609718367532643</v>
      </c>
      <c r="X64" s="17">
        <f t="shared" si="26"/>
        <v>26.922506691000429</v>
      </c>
      <c r="Y64" s="17">
        <f t="shared" si="26"/>
        <v>67.586609745939185</v>
      </c>
      <c r="Z64" s="17">
        <f t="shared" si="26"/>
        <v>25.584526393047895</v>
      </c>
      <c r="AA64" s="17">
        <f t="shared" si="26"/>
        <v>59.088110729027086</v>
      </c>
      <c r="AB64" s="17">
        <f t="shared" si="26"/>
        <v>58.116081228488646</v>
      </c>
      <c r="AC64" s="17">
        <f t="shared" si="26"/>
        <v>15.389649207738103</v>
      </c>
      <c r="AD64" s="17">
        <f t="shared" si="26"/>
        <v>66.081257391160861</v>
      </c>
      <c r="AE64" s="17">
        <f t="shared" si="26"/>
        <v>24.451347072517411</v>
      </c>
      <c r="AF64" s="10">
        <f t="shared" si="26"/>
        <v>4.50127059235892</v>
      </c>
    </row>
    <row r="65" spans="1:32" x14ac:dyDescent="0.25">
      <c r="A65" s="20" t="s">
        <v>126</v>
      </c>
      <c r="B65" s="17">
        <f>IF(B58=0,0,B59*100/B58)</f>
        <v>41.346567166209461</v>
      </c>
      <c r="C65" s="17">
        <f t="shared" ref="C65:AF65" si="27">IF(C58=0,0,C59*100/C58)</f>
        <v>93.037101951735892</v>
      </c>
      <c r="D65" s="17">
        <f t="shared" si="27"/>
        <v>36.287648957505212</v>
      </c>
      <c r="E65" s="17">
        <f t="shared" si="27"/>
        <v>35.439310278019953</v>
      </c>
      <c r="F65" s="17">
        <f t="shared" si="27"/>
        <v>51.271099946126085</v>
      </c>
      <c r="G65" s="17">
        <f t="shared" si="27"/>
        <v>23.815793503646809</v>
      </c>
      <c r="H65" s="17">
        <f t="shared" si="27"/>
        <v>21.252481409264163</v>
      </c>
      <c r="I65" s="17">
        <f t="shared" si="27"/>
        <v>56.649020073512226</v>
      </c>
      <c r="J65" s="17">
        <f t="shared" si="27"/>
        <v>83.900944243512882</v>
      </c>
      <c r="K65" s="17">
        <f t="shared" si="27"/>
        <v>34.177269211839977</v>
      </c>
      <c r="L65" s="17">
        <f t="shared" si="27"/>
        <v>4.9596528515763376</v>
      </c>
      <c r="M65" s="17">
        <f t="shared" si="27"/>
        <v>40.904022570046095</v>
      </c>
      <c r="N65" s="17">
        <f t="shared" si="27"/>
        <v>42.300097784034278</v>
      </c>
      <c r="O65" s="17">
        <f t="shared" si="27"/>
        <v>39.449723517119438</v>
      </c>
      <c r="P65" s="17">
        <f t="shared" si="27"/>
        <v>41.965449477351918</v>
      </c>
      <c r="Q65" s="17">
        <f t="shared" si="27"/>
        <v>81.855132319334814</v>
      </c>
      <c r="R65" s="17">
        <f t="shared" si="27"/>
        <v>15.697038809768909</v>
      </c>
      <c r="S65" s="17">
        <f t="shared" si="27"/>
        <v>25.174640573365949</v>
      </c>
      <c r="T65" s="17">
        <f t="shared" si="27"/>
        <v>31.565818417857702</v>
      </c>
      <c r="U65" s="17">
        <f t="shared" si="27"/>
        <v>1814.5507246376812</v>
      </c>
      <c r="V65" s="17">
        <f t="shared" si="27"/>
        <v>7.8197525171222351</v>
      </c>
      <c r="W65" s="17">
        <f t="shared" si="27"/>
        <v>25.609718367532643</v>
      </c>
      <c r="X65" s="17">
        <f t="shared" si="27"/>
        <v>25.429244813171824</v>
      </c>
      <c r="Y65" s="17">
        <f t="shared" si="27"/>
        <v>41.877548992757738</v>
      </c>
      <c r="Z65" s="17">
        <f t="shared" si="27"/>
        <v>24.325008233450301</v>
      </c>
      <c r="AA65" s="17">
        <f t="shared" si="27"/>
        <v>79.395792719258154</v>
      </c>
      <c r="AB65" s="17">
        <f t="shared" si="27"/>
        <v>57.615547129083303</v>
      </c>
      <c r="AC65" s="17">
        <f t="shared" si="27"/>
        <v>10.995317041256223</v>
      </c>
      <c r="AD65" s="17">
        <f t="shared" si="27"/>
        <v>52.970185842463792</v>
      </c>
      <c r="AE65" s="17">
        <f t="shared" si="27"/>
        <v>24.355662883100059</v>
      </c>
      <c r="AF65" s="10">
        <f t="shared" si="27"/>
        <v>4.5515744237819398</v>
      </c>
    </row>
    <row r="66" spans="1:32" x14ac:dyDescent="0.25">
      <c r="A66" s="20" t="s">
        <v>111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6"/>
    </row>
    <row r="67" spans="1:32" x14ac:dyDescent="0.25">
      <c r="A67" s="2" t="s">
        <v>136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6"/>
    </row>
    <row r="68" spans="1:32" x14ac:dyDescent="0.25">
      <c r="A68" s="20" t="s">
        <v>128</v>
      </c>
      <c r="B68" s="16">
        <v>126678000</v>
      </c>
      <c r="C68" s="16">
        <v>145979000</v>
      </c>
      <c r="D68" s="16">
        <v>27329000</v>
      </c>
      <c r="E68" s="16">
        <v>8025000</v>
      </c>
      <c r="F68" s="16">
        <v>20851000</v>
      </c>
      <c r="G68" s="16">
        <v>27297000</v>
      </c>
      <c r="H68" s="16">
        <v>11179000</v>
      </c>
      <c r="I68" s="16">
        <v>25198000</v>
      </c>
      <c r="J68" s="16">
        <v>44223000</v>
      </c>
      <c r="K68" s="16">
        <v>22347000</v>
      </c>
      <c r="L68" s="16">
        <v>5404000</v>
      </c>
      <c r="M68" s="16">
        <v>39935000</v>
      </c>
      <c r="N68" s="16">
        <v>41408000</v>
      </c>
      <c r="O68" s="16">
        <v>40537000</v>
      </c>
      <c r="P68" s="16">
        <v>13069000</v>
      </c>
      <c r="Q68" s="16">
        <v>21492000</v>
      </c>
      <c r="R68" s="16">
        <v>19382000</v>
      </c>
      <c r="S68" s="16">
        <v>36013000</v>
      </c>
      <c r="T68" s="16">
        <v>34590000</v>
      </c>
      <c r="U68" s="16">
        <v>6583000</v>
      </c>
      <c r="V68" s="16">
        <v>51390000</v>
      </c>
      <c r="W68" s="16">
        <v>24979000</v>
      </c>
      <c r="X68" s="16">
        <v>35086000</v>
      </c>
      <c r="Y68" s="16">
        <v>31812000</v>
      </c>
      <c r="Z68" s="16">
        <v>103581000</v>
      </c>
      <c r="AA68" s="16">
        <v>5835000</v>
      </c>
      <c r="AB68" s="16">
        <v>697113000</v>
      </c>
      <c r="AC68" s="16">
        <v>50849000</v>
      </c>
      <c r="AD68" s="16">
        <v>26970000</v>
      </c>
      <c r="AE68" s="16">
        <v>66427000</v>
      </c>
      <c r="AF68" s="9">
        <v>9350000</v>
      </c>
    </row>
    <row r="69" spans="1:32" x14ac:dyDescent="0.25">
      <c r="A69" s="20" t="s">
        <v>129</v>
      </c>
      <c r="B69" s="16">
        <v>126678000</v>
      </c>
      <c r="C69" s="16">
        <v>145979000</v>
      </c>
      <c r="D69" s="16">
        <v>27329000</v>
      </c>
      <c r="E69" s="16">
        <v>8025000</v>
      </c>
      <c r="F69" s="16">
        <v>20851000</v>
      </c>
      <c r="G69" s="16">
        <v>27297000</v>
      </c>
      <c r="H69" s="16">
        <v>11179000</v>
      </c>
      <c r="I69" s="16">
        <v>25198000</v>
      </c>
      <c r="J69" s="16">
        <v>44223000</v>
      </c>
      <c r="K69" s="16">
        <v>22347000</v>
      </c>
      <c r="L69" s="16">
        <v>5404000</v>
      </c>
      <c r="M69" s="16">
        <v>39935000</v>
      </c>
      <c r="N69" s="16">
        <v>41408000</v>
      </c>
      <c r="O69" s="16">
        <v>40537000</v>
      </c>
      <c r="P69" s="16">
        <v>13069000</v>
      </c>
      <c r="Q69" s="16">
        <v>21492000</v>
      </c>
      <c r="R69" s="16">
        <v>19382000</v>
      </c>
      <c r="S69" s="16">
        <v>36013000</v>
      </c>
      <c r="T69" s="16">
        <v>34590000</v>
      </c>
      <c r="U69" s="16">
        <v>6583000</v>
      </c>
      <c r="V69" s="16">
        <v>51390000</v>
      </c>
      <c r="W69" s="16">
        <v>24979000</v>
      </c>
      <c r="X69" s="16">
        <v>35086000</v>
      </c>
      <c r="Y69" s="16">
        <v>31812000</v>
      </c>
      <c r="Z69" s="16">
        <v>103581000</v>
      </c>
      <c r="AA69" s="16">
        <v>5835000</v>
      </c>
      <c r="AB69" s="16">
        <v>697113000</v>
      </c>
      <c r="AC69" s="16">
        <v>50849000</v>
      </c>
      <c r="AD69" s="16">
        <v>26970000</v>
      </c>
      <c r="AE69" s="16">
        <v>66427000</v>
      </c>
      <c r="AF69" s="9">
        <v>9350000</v>
      </c>
    </row>
    <row r="70" spans="1:32" x14ac:dyDescent="0.25">
      <c r="A70" s="20" t="s">
        <v>130</v>
      </c>
      <c r="B70" s="16">
        <v>80639464</v>
      </c>
      <c r="C70" s="16">
        <v>138163882</v>
      </c>
      <c r="D70" s="16">
        <v>30072507</v>
      </c>
      <c r="E70" s="16">
        <v>4442458</v>
      </c>
      <c r="F70" s="16">
        <v>10492619</v>
      </c>
      <c r="G70" s="16">
        <v>15300353</v>
      </c>
      <c r="H70" s="16">
        <v>3989602</v>
      </c>
      <c r="I70" s="16">
        <v>16395206</v>
      </c>
      <c r="J70" s="16">
        <v>43202879</v>
      </c>
      <c r="K70" s="16">
        <v>14490829</v>
      </c>
      <c r="L70" s="16">
        <v>4288760</v>
      </c>
      <c r="M70" s="16">
        <v>24269075</v>
      </c>
      <c r="N70" s="16">
        <v>0</v>
      </c>
      <c r="O70" s="16">
        <v>101477</v>
      </c>
      <c r="P70" s="16">
        <v>8705774</v>
      </c>
      <c r="Q70" s="16">
        <v>0</v>
      </c>
      <c r="R70" s="16">
        <v>4062419</v>
      </c>
      <c r="S70" s="16">
        <v>21103835</v>
      </c>
      <c r="T70" s="16">
        <v>0</v>
      </c>
      <c r="U70" s="16">
        <v>856594</v>
      </c>
      <c r="V70" s="16">
        <v>1039844</v>
      </c>
      <c r="W70" s="16">
        <v>0</v>
      </c>
      <c r="X70" s="16">
        <v>11811597</v>
      </c>
      <c r="Y70" s="16">
        <v>26169626</v>
      </c>
      <c r="Z70" s="16">
        <v>42914757</v>
      </c>
      <c r="AA70" s="16">
        <v>3326593</v>
      </c>
      <c r="AB70" s="16">
        <v>382940755</v>
      </c>
      <c r="AC70" s="16">
        <v>2338877</v>
      </c>
      <c r="AD70" s="16">
        <v>0</v>
      </c>
      <c r="AE70" s="16">
        <v>28791653</v>
      </c>
      <c r="AF70" s="9">
        <v>6094103</v>
      </c>
    </row>
    <row r="71" spans="1:32" x14ac:dyDescent="0.25">
      <c r="A71" s="20" t="s">
        <v>111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6"/>
    </row>
    <row r="72" spans="1:32" x14ac:dyDescent="0.25">
      <c r="A72" s="20" t="s">
        <v>137</v>
      </c>
      <c r="B72" s="15">
        <f>+B69-B68</f>
        <v>0</v>
      </c>
      <c r="C72" s="15">
        <f t="shared" ref="C72:AF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15">
        <f t="shared" si="28"/>
        <v>0</v>
      </c>
      <c r="AC72" s="15">
        <f t="shared" si="28"/>
        <v>0</v>
      </c>
      <c r="AD72" s="15">
        <f t="shared" si="28"/>
        <v>0</v>
      </c>
      <c r="AE72" s="15">
        <f t="shared" si="28"/>
        <v>0</v>
      </c>
      <c r="AF72" s="8">
        <f t="shared" si="28"/>
        <v>0</v>
      </c>
    </row>
    <row r="73" spans="1:32" x14ac:dyDescent="0.25">
      <c r="A73" s="20" t="s">
        <v>123</v>
      </c>
      <c r="B73" s="15">
        <f>+B70-B68</f>
        <v>-46038536</v>
      </c>
      <c r="C73" s="15">
        <f t="shared" ref="C73:AF73" si="29">+C70-C68</f>
        <v>-7815118</v>
      </c>
      <c r="D73" s="15">
        <f t="shared" si="29"/>
        <v>2743507</v>
      </c>
      <c r="E73" s="15">
        <f t="shared" si="29"/>
        <v>-3582542</v>
      </c>
      <c r="F73" s="15">
        <f t="shared" si="29"/>
        <v>-10358381</v>
      </c>
      <c r="G73" s="15">
        <f t="shared" si="29"/>
        <v>-11996647</v>
      </c>
      <c r="H73" s="15">
        <f t="shared" si="29"/>
        <v>-7189398</v>
      </c>
      <c r="I73" s="15">
        <f t="shared" si="29"/>
        <v>-8802794</v>
      </c>
      <c r="J73" s="15">
        <f t="shared" si="29"/>
        <v>-1020121</v>
      </c>
      <c r="K73" s="15">
        <f t="shared" si="29"/>
        <v>-7856171</v>
      </c>
      <c r="L73" s="15">
        <f t="shared" si="29"/>
        <v>-1115240</v>
      </c>
      <c r="M73" s="15">
        <f t="shared" si="29"/>
        <v>-15665925</v>
      </c>
      <c r="N73" s="15">
        <f t="shared" si="29"/>
        <v>-41408000</v>
      </c>
      <c r="O73" s="15">
        <f t="shared" si="29"/>
        <v>-40435523</v>
      </c>
      <c r="P73" s="15">
        <f t="shared" si="29"/>
        <v>-4363226</v>
      </c>
      <c r="Q73" s="15">
        <f t="shared" si="29"/>
        <v>-21492000</v>
      </c>
      <c r="R73" s="15">
        <f t="shared" si="29"/>
        <v>-15319581</v>
      </c>
      <c r="S73" s="15">
        <f t="shared" si="29"/>
        <v>-14909165</v>
      </c>
      <c r="T73" s="15">
        <f t="shared" si="29"/>
        <v>-34590000</v>
      </c>
      <c r="U73" s="15">
        <f t="shared" si="29"/>
        <v>-5726406</v>
      </c>
      <c r="V73" s="15">
        <f t="shared" si="29"/>
        <v>-50350156</v>
      </c>
      <c r="W73" s="15">
        <f t="shared" si="29"/>
        <v>-24979000</v>
      </c>
      <c r="X73" s="15">
        <f t="shared" si="29"/>
        <v>-23274403</v>
      </c>
      <c r="Y73" s="15">
        <f t="shared" si="29"/>
        <v>-5642374</v>
      </c>
      <c r="Z73" s="15">
        <f t="shared" si="29"/>
        <v>-60666243</v>
      </c>
      <c r="AA73" s="15">
        <f t="shared" si="29"/>
        <v>-2508407</v>
      </c>
      <c r="AB73" s="15">
        <f t="shared" si="29"/>
        <v>-314172245</v>
      </c>
      <c r="AC73" s="15">
        <f t="shared" si="29"/>
        <v>-48510123</v>
      </c>
      <c r="AD73" s="15">
        <f t="shared" si="29"/>
        <v>-26970000</v>
      </c>
      <c r="AE73" s="15">
        <f t="shared" si="29"/>
        <v>-37635347</v>
      </c>
      <c r="AF73" s="8">
        <f t="shared" si="29"/>
        <v>-3255897</v>
      </c>
    </row>
    <row r="74" spans="1:32" x14ac:dyDescent="0.25">
      <c r="A74" s="20" t="s">
        <v>124</v>
      </c>
      <c r="B74" s="15">
        <f>+B70-B69</f>
        <v>-46038536</v>
      </c>
      <c r="C74" s="15">
        <f t="shared" ref="C74:AF74" si="30">+C70-C69</f>
        <v>-7815118</v>
      </c>
      <c r="D74" s="15">
        <f t="shared" si="30"/>
        <v>2743507</v>
      </c>
      <c r="E74" s="15">
        <f t="shared" si="30"/>
        <v>-3582542</v>
      </c>
      <c r="F74" s="15">
        <f t="shared" si="30"/>
        <v>-10358381</v>
      </c>
      <c r="G74" s="15">
        <f t="shared" si="30"/>
        <v>-11996647</v>
      </c>
      <c r="H74" s="15">
        <f t="shared" si="30"/>
        <v>-7189398</v>
      </c>
      <c r="I74" s="15">
        <f t="shared" si="30"/>
        <v>-8802794</v>
      </c>
      <c r="J74" s="15">
        <f t="shared" si="30"/>
        <v>-1020121</v>
      </c>
      <c r="K74" s="15">
        <f t="shared" si="30"/>
        <v>-7856171</v>
      </c>
      <c r="L74" s="15">
        <f t="shared" si="30"/>
        <v>-1115240</v>
      </c>
      <c r="M74" s="15">
        <f t="shared" si="30"/>
        <v>-15665925</v>
      </c>
      <c r="N74" s="15">
        <f t="shared" si="30"/>
        <v>-41408000</v>
      </c>
      <c r="O74" s="15">
        <f t="shared" si="30"/>
        <v>-40435523</v>
      </c>
      <c r="P74" s="15">
        <f t="shared" si="30"/>
        <v>-4363226</v>
      </c>
      <c r="Q74" s="15">
        <f t="shared" si="30"/>
        <v>-21492000</v>
      </c>
      <c r="R74" s="15">
        <f t="shared" si="30"/>
        <v>-15319581</v>
      </c>
      <c r="S74" s="15">
        <f t="shared" si="30"/>
        <v>-14909165</v>
      </c>
      <c r="T74" s="15">
        <f t="shared" si="30"/>
        <v>-34590000</v>
      </c>
      <c r="U74" s="15">
        <f t="shared" si="30"/>
        <v>-5726406</v>
      </c>
      <c r="V74" s="15">
        <f t="shared" si="30"/>
        <v>-50350156</v>
      </c>
      <c r="W74" s="15">
        <f t="shared" si="30"/>
        <v>-24979000</v>
      </c>
      <c r="X74" s="15">
        <f t="shared" si="30"/>
        <v>-23274403</v>
      </c>
      <c r="Y74" s="15">
        <f t="shared" si="30"/>
        <v>-5642374</v>
      </c>
      <c r="Z74" s="15">
        <f t="shared" si="30"/>
        <v>-60666243</v>
      </c>
      <c r="AA74" s="15">
        <f t="shared" si="30"/>
        <v>-2508407</v>
      </c>
      <c r="AB74" s="15">
        <f t="shared" si="30"/>
        <v>-314172245</v>
      </c>
      <c r="AC74" s="15">
        <f t="shared" si="30"/>
        <v>-48510123</v>
      </c>
      <c r="AD74" s="15">
        <f t="shared" si="30"/>
        <v>-26970000</v>
      </c>
      <c r="AE74" s="15">
        <f t="shared" si="30"/>
        <v>-37635347</v>
      </c>
      <c r="AF74" s="8">
        <f t="shared" si="30"/>
        <v>-3255897</v>
      </c>
    </row>
    <row r="75" spans="1:32" x14ac:dyDescent="0.25">
      <c r="A75" s="20" t="s">
        <v>138</v>
      </c>
      <c r="B75" s="17">
        <f>IF(B68=0,0,B70*100/B68)</f>
        <v>63.657039107027266</v>
      </c>
      <c r="C75" s="17">
        <f t="shared" ref="C75:AF75" si="31">IF(C68=0,0,C70*100/C68)</f>
        <v>94.646409415052844</v>
      </c>
      <c r="D75" s="17">
        <f t="shared" si="31"/>
        <v>110.03881225072267</v>
      </c>
      <c r="E75" s="17">
        <f t="shared" si="31"/>
        <v>55.357732087227411</v>
      </c>
      <c r="F75" s="17">
        <f t="shared" si="31"/>
        <v>50.321898230300704</v>
      </c>
      <c r="G75" s="17">
        <f t="shared" si="31"/>
        <v>56.051408579697402</v>
      </c>
      <c r="H75" s="17">
        <f t="shared" si="31"/>
        <v>35.688362107523034</v>
      </c>
      <c r="I75" s="17">
        <f t="shared" si="31"/>
        <v>65.065505198825306</v>
      </c>
      <c r="J75" s="17">
        <f t="shared" si="31"/>
        <v>97.693234289849173</v>
      </c>
      <c r="K75" s="17">
        <f t="shared" si="31"/>
        <v>64.844627914261423</v>
      </c>
      <c r="L75" s="17">
        <f t="shared" si="31"/>
        <v>79.362694300518129</v>
      </c>
      <c r="M75" s="17">
        <f t="shared" si="31"/>
        <v>60.771441091774136</v>
      </c>
      <c r="N75" s="17">
        <f t="shared" si="31"/>
        <v>0</v>
      </c>
      <c r="O75" s="17">
        <f t="shared" si="31"/>
        <v>0.25033179564348618</v>
      </c>
      <c r="P75" s="17">
        <f t="shared" si="31"/>
        <v>66.613926084627749</v>
      </c>
      <c r="Q75" s="17">
        <f t="shared" si="31"/>
        <v>0</v>
      </c>
      <c r="R75" s="17">
        <f t="shared" si="31"/>
        <v>20.959751315653698</v>
      </c>
      <c r="S75" s="17">
        <f t="shared" si="31"/>
        <v>58.600602560186601</v>
      </c>
      <c r="T75" s="17">
        <f t="shared" si="31"/>
        <v>0</v>
      </c>
      <c r="U75" s="17">
        <f t="shared" si="31"/>
        <v>13.012213276621601</v>
      </c>
      <c r="V75" s="17">
        <f t="shared" si="31"/>
        <v>2.023436466238568</v>
      </c>
      <c r="W75" s="17">
        <f t="shared" si="31"/>
        <v>0</v>
      </c>
      <c r="X75" s="17">
        <f t="shared" si="31"/>
        <v>33.664701020349995</v>
      </c>
      <c r="Y75" s="17">
        <f t="shared" si="31"/>
        <v>82.263378599270709</v>
      </c>
      <c r="Z75" s="17">
        <f t="shared" si="31"/>
        <v>41.431108987169459</v>
      </c>
      <c r="AA75" s="17">
        <f t="shared" si="31"/>
        <v>57.011019708654672</v>
      </c>
      <c r="AB75" s="17">
        <f t="shared" si="31"/>
        <v>54.932378968689434</v>
      </c>
      <c r="AC75" s="17">
        <f t="shared" si="31"/>
        <v>4.5996519105587135</v>
      </c>
      <c r="AD75" s="17">
        <f t="shared" si="31"/>
        <v>0</v>
      </c>
      <c r="AE75" s="17">
        <f t="shared" si="31"/>
        <v>43.343298658677945</v>
      </c>
      <c r="AF75" s="10">
        <f t="shared" si="31"/>
        <v>65.177572192513367</v>
      </c>
    </row>
    <row r="76" spans="1:32" x14ac:dyDescent="0.25">
      <c r="A76" s="20" t="s">
        <v>139</v>
      </c>
      <c r="B76" s="17">
        <f>IF(B69=0,0,B70*100/B69)</f>
        <v>63.657039107027266</v>
      </c>
      <c r="C76" s="17">
        <f t="shared" ref="C76:AF76" si="32">IF(C69=0,0,C70*100/C69)</f>
        <v>94.646409415052844</v>
      </c>
      <c r="D76" s="17">
        <f t="shared" si="32"/>
        <v>110.03881225072267</v>
      </c>
      <c r="E76" s="17">
        <f t="shared" si="32"/>
        <v>55.357732087227411</v>
      </c>
      <c r="F76" s="17">
        <f t="shared" si="32"/>
        <v>50.321898230300704</v>
      </c>
      <c r="G76" s="17">
        <f t="shared" si="32"/>
        <v>56.051408579697402</v>
      </c>
      <c r="H76" s="17">
        <f t="shared" si="32"/>
        <v>35.688362107523034</v>
      </c>
      <c r="I76" s="17">
        <f t="shared" si="32"/>
        <v>65.065505198825306</v>
      </c>
      <c r="J76" s="17">
        <f t="shared" si="32"/>
        <v>97.693234289849173</v>
      </c>
      <c r="K76" s="17">
        <f t="shared" si="32"/>
        <v>64.844627914261423</v>
      </c>
      <c r="L76" s="17">
        <f t="shared" si="32"/>
        <v>79.362694300518129</v>
      </c>
      <c r="M76" s="17">
        <f t="shared" si="32"/>
        <v>60.771441091774136</v>
      </c>
      <c r="N76" s="17">
        <f t="shared" si="32"/>
        <v>0</v>
      </c>
      <c r="O76" s="17">
        <f t="shared" si="32"/>
        <v>0.25033179564348618</v>
      </c>
      <c r="P76" s="17">
        <f t="shared" si="32"/>
        <v>66.613926084627749</v>
      </c>
      <c r="Q76" s="17">
        <f t="shared" si="32"/>
        <v>0</v>
      </c>
      <c r="R76" s="17">
        <f t="shared" si="32"/>
        <v>20.959751315653698</v>
      </c>
      <c r="S76" s="17">
        <f t="shared" si="32"/>
        <v>58.600602560186601</v>
      </c>
      <c r="T76" s="17">
        <f t="shared" si="32"/>
        <v>0</v>
      </c>
      <c r="U76" s="17">
        <f t="shared" si="32"/>
        <v>13.012213276621601</v>
      </c>
      <c r="V76" s="17">
        <f t="shared" si="32"/>
        <v>2.023436466238568</v>
      </c>
      <c r="W76" s="17">
        <f t="shared" si="32"/>
        <v>0</v>
      </c>
      <c r="X76" s="17">
        <f t="shared" si="32"/>
        <v>33.664701020349995</v>
      </c>
      <c r="Y76" s="17">
        <f t="shared" si="32"/>
        <v>82.263378599270709</v>
      </c>
      <c r="Z76" s="17">
        <f t="shared" si="32"/>
        <v>41.431108987169459</v>
      </c>
      <c r="AA76" s="17">
        <f t="shared" si="32"/>
        <v>57.011019708654672</v>
      </c>
      <c r="AB76" s="17">
        <f t="shared" si="32"/>
        <v>54.932378968689434</v>
      </c>
      <c r="AC76" s="17">
        <f t="shared" si="32"/>
        <v>4.5996519105587135</v>
      </c>
      <c r="AD76" s="17">
        <f t="shared" si="32"/>
        <v>0</v>
      </c>
      <c r="AE76" s="17">
        <f t="shared" si="32"/>
        <v>43.343298658677945</v>
      </c>
      <c r="AF76" s="10">
        <f t="shared" si="32"/>
        <v>65.177572192513367</v>
      </c>
    </row>
    <row r="77" spans="1:32" x14ac:dyDescent="0.25">
      <c r="A77" s="20" t="s">
        <v>111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6"/>
    </row>
    <row r="78" spans="1:32" x14ac:dyDescent="0.25">
      <c r="A78" s="2" t="s">
        <v>140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6"/>
    </row>
    <row r="79" spans="1:32" x14ac:dyDescent="0.25">
      <c r="A79" s="20" t="s">
        <v>141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9">
        <v>0</v>
      </c>
    </row>
    <row r="80" spans="1:32" x14ac:dyDescent="0.25">
      <c r="A80" s="20" t="s">
        <v>142</v>
      </c>
      <c r="B80" s="16">
        <v>553432312</v>
      </c>
      <c r="C80" s="16">
        <v>228051922</v>
      </c>
      <c r="D80" s="16">
        <v>779240452</v>
      </c>
      <c r="E80" s="16">
        <v>3689598</v>
      </c>
      <c r="F80" s="16">
        <v>195427154</v>
      </c>
      <c r="G80" s="16">
        <v>514148907</v>
      </c>
      <c r="H80" s="16">
        <v>203483783</v>
      </c>
      <c r="I80" s="16">
        <v>138612116</v>
      </c>
      <c r="J80" s="16">
        <v>66982859</v>
      </c>
      <c r="K80" s="16">
        <v>169839261</v>
      </c>
      <c r="L80" s="16">
        <v>1470488</v>
      </c>
      <c r="M80" s="16">
        <v>260998446</v>
      </c>
      <c r="N80" s="16">
        <v>549542893</v>
      </c>
      <c r="O80" s="16">
        <v>657745877</v>
      </c>
      <c r="P80" s="16">
        <v>79179278</v>
      </c>
      <c r="Q80" s="16">
        <v>88946423</v>
      </c>
      <c r="R80" s="16">
        <v>151082191</v>
      </c>
      <c r="S80" s="16">
        <v>347939068</v>
      </c>
      <c r="T80" s="16">
        <v>232198012</v>
      </c>
      <c r="U80" s="16">
        <v>455426</v>
      </c>
      <c r="V80" s="16">
        <v>537573310</v>
      </c>
      <c r="W80" s="16">
        <v>188914080</v>
      </c>
      <c r="X80" s="16">
        <v>478950953</v>
      </c>
      <c r="Y80" s="16">
        <v>135588333</v>
      </c>
      <c r="Z80" s="16">
        <v>597465891</v>
      </c>
      <c r="AA80" s="16">
        <v>481581</v>
      </c>
      <c r="AB80" s="16">
        <v>4475307144</v>
      </c>
      <c r="AC80" s="16">
        <v>1282338590</v>
      </c>
      <c r="AD80" s="16">
        <v>522193779</v>
      </c>
      <c r="AE80" s="16">
        <v>1523357833</v>
      </c>
      <c r="AF80" s="9">
        <v>10471779</v>
      </c>
    </row>
    <row r="81" spans="1:32" x14ac:dyDescent="0.25">
      <c r="A81" s="20" t="s">
        <v>143</v>
      </c>
      <c r="B81" s="16">
        <v>537260090</v>
      </c>
      <c r="C81" s="16">
        <v>214082698</v>
      </c>
      <c r="D81" s="16">
        <v>730964836</v>
      </c>
      <c r="E81" s="16">
        <v>3130745</v>
      </c>
      <c r="F81" s="16">
        <v>190269113</v>
      </c>
      <c r="G81" s="16">
        <v>493960895</v>
      </c>
      <c r="H81" s="16">
        <v>198118930</v>
      </c>
      <c r="I81" s="16">
        <v>137866418</v>
      </c>
      <c r="J81" s="16">
        <v>66361710</v>
      </c>
      <c r="K81" s="16">
        <v>171876196</v>
      </c>
      <c r="L81" s="16">
        <v>1503933</v>
      </c>
      <c r="M81" s="16">
        <v>252775567</v>
      </c>
      <c r="N81" s="16">
        <v>530163734</v>
      </c>
      <c r="O81" s="16">
        <v>651376796</v>
      </c>
      <c r="P81" s="16">
        <v>82773230</v>
      </c>
      <c r="Q81" s="16">
        <v>88946423</v>
      </c>
      <c r="R81" s="16">
        <v>144797955</v>
      </c>
      <c r="S81" s="16">
        <v>337260236</v>
      </c>
      <c r="T81" s="16">
        <v>227642237</v>
      </c>
      <c r="U81" s="16">
        <v>357234</v>
      </c>
      <c r="V81" s="16">
        <v>519031430</v>
      </c>
      <c r="W81" s="16">
        <v>184431775</v>
      </c>
      <c r="X81" s="16">
        <v>469095589</v>
      </c>
      <c r="Y81" s="16">
        <v>130914335</v>
      </c>
      <c r="Z81" s="16">
        <v>575764146</v>
      </c>
      <c r="AA81" s="16">
        <v>481581</v>
      </c>
      <c r="AB81" s="16">
        <v>4532290216</v>
      </c>
      <c r="AC81" s="16">
        <v>1238512392</v>
      </c>
      <c r="AD81" s="16">
        <v>507655595</v>
      </c>
      <c r="AE81" s="16">
        <v>1477011229</v>
      </c>
      <c r="AF81" s="9">
        <v>10394707</v>
      </c>
    </row>
    <row r="82" spans="1:32" x14ac:dyDescent="0.25">
      <c r="A82" s="20" t="s">
        <v>144</v>
      </c>
      <c r="B82" s="16">
        <v>521686718</v>
      </c>
      <c r="C82" s="16">
        <v>197658946</v>
      </c>
      <c r="D82" s="16">
        <v>692448643</v>
      </c>
      <c r="E82" s="16">
        <v>2728371</v>
      </c>
      <c r="F82" s="16">
        <v>183824484</v>
      </c>
      <c r="G82" s="16">
        <v>465876096</v>
      </c>
      <c r="H82" s="16">
        <v>191808239</v>
      </c>
      <c r="I82" s="16">
        <v>137777633</v>
      </c>
      <c r="J82" s="16">
        <v>63870452</v>
      </c>
      <c r="K82" s="16">
        <v>166656797</v>
      </c>
      <c r="L82" s="16">
        <v>2485698</v>
      </c>
      <c r="M82" s="16">
        <v>250251155</v>
      </c>
      <c r="N82" s="16">
        <v>507289588</v>
      </c>
      <c r="O82" s="16">
        <v>627696737</v>
      </c>
      <c r="P82" s="16">
        <v>81308649</v>
      </c>
      <c r="Q82" s="16">
        <v>88946423</v>
      </c>
      <c r="R82" s="16">
        <v>139144348</v>
      </c>
      <c r="S82" s="16">
        <v>318881662</v>
      </c>
      <c r="T82" s="16">
        <v>213684143</v>
      </c>
      <c r="U82" s="16">
        <v>625161</v>
      </c>
      <c r="V82" s="16">
        <v>506210193</v>
      </c>
      <c r="W82" s="16">
        <v>180723782</v>
      </c>
      <c r="X82" s="16">
        <v>468899833</v>
      </c>
      <c r="Y82" s="16">
        <v>122994926</v>
      </c>
      <c r="Z82" s="16">
        <v>559074140</v>
      </c>
      <c r="AA82" s="16">
        <v>481580</v>
      </c>
      <c r="AB82" s="16">
        <v>4462217207</v>
      </c>
      <c r="AC82" s="16">
        <v>1216460565</v>
      </c>
      <c r="AD82" s="16">
        <v>493387802</v>
      </c>
      <c r="AE82" s="16">
        <v>1454448895</v>
      </c>
      <c r="AF82" s="9">
        <v>10325328</v>
      </c>
    </row>
    <row r="83" spans="1:32" x14ac:dyDescent="0.25">
      <c r="A83" s="20" t="s">
        <v>111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6"/>
    </row>
    <row r="84" spans="1:32" x14ac:dyDescent="0.25">
      <c r="A84" s="2" t="s">
        <v>145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6"/>
    </row>
    <row r="85" spans="1:32" x14ac:dyDescent="0.25">
      <c r="A85" s="20" t="s">
        <v>141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9">
        <v>0</v>
      </c>
    </row>
    <row r="86" spans="1:32" x14ac:dyDescent="0.25">
      <c r="A86" s="20" t="s">
        <v>142</v>
      </c>
      <c r="B86" s="16">
        <v>21094129</v>
      </c>
      <c r="C86" s="16">
        <v>3986474</v>
      </c>
      <c r="D86" s="16">
        <v>703626975</v>
      </c>
      <c r="E86" s="16">
        <v>3426949</v>
      </c>
      <c r="F86" s="16">
        <v>120779765</v>
      </c>
      <c r="G86" s="16">
        <v>506445918</v>
      </c>
      <c r="H86" s="16">
        <v>20091380</v>
      </c>
      <c r="I86" s="16">
        <v>40416326</v>
      </c>
      <c r="J86" s="16">
        <v>1380902</v>
      </c>
      <c r="K86" s="16">
        <v>126987724</v>
      </c>
      <c r="L86" s="16">
        <v>0</v>
      </c>
      <c r="M86" s="16">
        <v>137802817</v>
      </c>
      <c r="N86" s="16">
        <v>33162483</v>
      </c>
      <c r="O86" s="16">
        <v>577035742</v>
      </c>
      <c r="P86" s="16">
        <v>1887116</v>
      </c>
      <c r="Q86" s="16">
        <v>160930760</v>
      </c>
      <c r="R86" s="16">
        <v>267931682</v>
      </c>
      <c r="S86" s="16">
        <v>367873712</v>
      </c>
      <c r="T86" s="16">
        <v>360831165</v>
      </c>
      <c r="U86" s="16">
        <v>9982027</v>
      </c>
      <c r="V86" s="16">
        <v>890111822</v>
      </c>
      <c r="W86" s="16">
        <v>91899282</v>
      </c>
      <c r="X86" s="16">
        <v>606018163</v>
      </c>
      <c r="Y86" s="16">
        <v>80488655</v>
      </c>
      <c r="Z86" s="16">
        <v>13770340</v>
      </c>
      <c r="AA86" s="16">
        <v>13825518</v>
      </c>
      <c r="AB86" s="16">
        <v>1384666882</v>
      </c>
      <c r="AC86" s="16">
        <v>397327433</v>
      </c>
      <c r="AD86" s="16">
        <v>302345783</v>
      </c>
      <c r="AE86" s="16">
        <v>530632476</v>
      </c>
      <c r="AF86" s="9">
        <v>499986</v>
      </c>
    </row>
    <row r="87" spans="1:32" x14ac:dyDescent="0.25">
      <c r="A87" s="20" t="s">
        <v>143</v>
      </c>
      <c r="B87" s="16">
        <v>16078600</v>
      </c>
      <c r="C87" s="16">
        <v>10186200</v>
      </c>
      <c r="D87" s="16">
        <v>677619144</v>
      </c>
      <c r="E87" s="16">
        <v>2655987</v>
      </c>
      <c r="F87" s="16">
        <v>121552270</v>
      </c>
      <c r="G87" s="16">
        <v>507127353</v>
      </c>
      <c r="H87" s="16">
        <v>19052839</v>
      </c>
      <c r="I87" s="16">
        <v>37038463</v>
      </c>
      <c r="J87" s="16">
        <v>4915839</v>
      </c>
      <c r="K87" s="16">
        <v>131084599</v>
      </c>
      <c r="L87" s="16">
        <v>0</v>
      </c>
      <c r="M87" s="16">
        <v>150202145</v>
      </c>
      <c r="N87" s="16">
        <v>22615892</v>
      </c>
      <c r="O87" s="16">
        <v>503866851</v>
      </c>
      <c r="P87" s="16">
        <v>1617783</v>
      </c>
      <c r="Q87" s="16">
        <v>160930760</v>
      </c>
      <c r="R87" s="16">
        <v>262988044</v>
      </c>
      <c r="S87" s="16">
        <v>315495179</v>
      </c>
      <c r="T87" s="16">
        <v>333309582</v>
      </c>
      <c r="U87" s="16">
        <v>8791335</v>
      </c>
      <c r="V87" s="16">
        <v>774511415</v>
      </c>
      <c r="W87" s="16">
        <v>87011299</v>
      </c>
      <c r="X87" s="16">
        <v>596606848</v>
      </c>
      <c r="Y87" s="16">
        <v>75057630</v>
      </c>
      <c r="Z87" s="16">
        <v>16132293</v>
      </c>
      <c r="AA87" s="16">
        <v>13760972</v>
      </c>
      <c r="AB87" s="16">
        <v>1403609588</v>
      </c>
      <c r="AC87" s="16">
        <v>386091122</v>
      </c>
      <c r="AD87" s="16">
        <v>296729775</v>
      </c>
      <c r="AE87" s="16">
        <v>552693056</v>
      </c>
      <c r="AF87" s="9">
        <v>499986</v>
      </c>
    </row>
    <row r="88" spans="1:32" x14ac:dyDescent="0.25">
      <c r="A88" s="20" t="s">
        <v>144</v>
      </c>
      <c r="B88" s="16">
        <v>11233175</v>
      </c>
      <c r="C88" s="16">
        <v>10160563</v>
      </c>
      <c r="D88" s="16">
        <v>639052230</v>
      </c>
      <c r="E88" s="16">
        <v>1038081</v>
      </c>
      <c r="F88" s="16">
        <v>109765595</v>
      </c>
      <c r="G88" s="16">
        <v>498736108</v>
      </c>
      <c r="H88" s="16">
        <v>10429944</v>
      </c>
      <c r="I88" s="16">
        <v>40022476</v>
      </c>
      <c r="J88" s="16">
        <v>6976317</v>
      </c>
      <c r="K88" s="16">
        <v>124641809</v>
      </c>
      <c r="L88" s="16">
        <v>12380</v>
      </c>
      <c r="M88" s="16">
        <v>128247405</v>
      </c>
      <c r="N88" s="16">
        <v>0</v>
      </c>
      <c r="O88" s="16">
        <v>479321035</v>
      </c>
      <c r="P88" s="16">
        <v>382860</v>
      </c>
      <c r="Q88" s="16">
        <v>320111284</v>
      </c>
      <c r="R88" s="16">
        <v>252389972</v>
      </c>
      <c r="S88" s="16">
        <v>321056349</v>
      </c>
      <c r="T88" s="16">
        <v>330100988</v>
      </c>
      <c r="U88" s="16">
        <v>7026854</v>
      </c>
      <c r="V88" s="16">
        <v>758288044</v>
      </c>
      <c r="W88" s="16">
        <v>83815366</v>
      </c>
      <c r="X88" s="16">
        <v>578377009</v>
      </c>
      <c r="Y88" s="16">
        <v>70359798</v>
      </c>
      <c r="Z88" s="16">
        <v>24099208</v>
      </c>
      <c r="AA88" s="16">
        <v>13904524</v>
      </c>
      <c r="AB88" s="16">
        <v>1532549413</v>
      </c>
      <c r="AC88" s="16">
        <v>369471446</v>
      </c>
      <c r="AD88" s="16">
        <v>287807140</v>
      </c>
      <c r="AE88" s="16">
        <v>520519118</v>
      </c>
      <c r="AF88" s="9">
        <v>499986</v>
      </c>
    </row>
    <row r="89" spans="1:32" x14ac:dyDescent="0.25">
      <c r="A89" s="20" t="s">
        <v>111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6"/>
    </row>
    <row r="90" spans="1:32" x14ac:dyDescent="0.25">
      <c r="A90" s="2" t="s">
        <v>146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6"/>
    </row>
    <row r="91" spans="1:32" x14ac:dyDescent="0.25">
      <c r="A91" s="20" t="s">
        <v>147</v>
      </c>
      <c r="B91" s="16">
        <v>4375303</v>
      </c>
      <c r="C91" s="16">
        <v>7335774</v>
      </c>
      <c r="D91" s="16">
        <v>13190567</v>
      </c>
      <c r="E91" s="16">
        <v>1289469</v>
      </c>
      <c r="F91" s="16">
        <v>305784</v>
      </c>
      <c r="G91" s="16">
        <v>323917082</v>
      </c>
      <c r="H91" s="16">
        <v>904989</v>
      </c>
      <c r="I91" s="16">
        <v>2756265</v>
      </c>
      <c r="J91" s="16">
        <v>15897131</v>
      </c>
      <c r="K91" s="16">
        <v>-13821255</v>
      </c>
      <c r="L91" s="16">
        <v>9850074</v>
      </c>
      <c r="M91" s="16">
        <v>36946028</v>
      </c>
      <c r="N91" s="16">
        <v>5523961</v>
      </c>
      <c r="O91" s="16">
        <v>36909316</v>
      </c>
      <c r="P91" s="16">
        <v>37457923</v>
      </c>
      <c r="Q91" s="16">
        <v>28163856</v>
      </c>
      <c r="R91" s="16">
        <v>51880</v>
      </c>
      <c r="S91" s="16">
        <v>21840</v>
      </c>
      <c r="T91" s="16">
        <v>26333</v>
      </c>
      <c r="U91" s="16">
        <v>266722</v>
      </c>
      <c r="V91" s="16">
        <v>1632913</v>
      </c>
      <c r="W91" s="16">
        <v>616546</v>
      </c>
      <c r="X91" s="16">
        <v>10610940</v>
      </c>
      <c r="Y91" s="16">
        <v>18843811</v>
      </c>
      <c r="Z91" s="16">
        <v>65377913</v>
      </c>
      <c r="AA91" s="16">
        <v>166772</v>
      </c>
      <c r="AB91" s="16">
        <v>130890617</v>
      </c>
      <c r="AC91" s="16">
        <v>884993</v>
      </c>
      <c r="AD91" s="16">
        <v>-51215509</v>
      </c>
      <c r="AE91" s="16">
        <v>32000000</v>
      </c>
      <c r="AF91" s="9">
        <v>149375944</v>
      </c>
    </row>
    <row r="92" spans="1:32" x14ac:dyDescent="0.25">
      <c r="A92" s="20" t="s">
        <v>148</v>
      </c>
      <c r="B92" s="16">
        <v>-81097847</v>
      </c>
      <c r="C92" s="16">
        <v>120623325</v>
      </c>
      <c r="D92" s="16">
        <v>-32784664</v>
      </c>
      <c r="E92" s="16">
        <v>181148025</v>
      </c>
      <c r="F92" s="16">
        <v>124078236</v>
      </c>
      <c r="G92" s="16">
        <v>554346268</v>
      </c>
      <c r="H92" s="16">
        <v>-24892526</v>
      </c>
      <c r="I92" s="16">
        <v>9648303</v>
      </c>
      <c r="J92" s="16">
        <v>-7609167</v>
      </c>
      <c r="K92" s="16">
        <v>-27182998</v>
      </c>
      <c r="L92" s="16">
        <v>81409862</v>
      </c>
      <c r="M92" s="16">
        <v>112534165</v>
      </c>
      <c r="N92" s="16">
        <v>121545236</v>
      </c>
      <c r="O92" s="16">
        <v>140814728</v>
      </c>
      <c r="P92" s="16">
        <v>4533220</v>
      </c>
      <c r="Q92" s="16">
        <v>18434890</v>
      </c>
      <c r="R92" s="16">
        <v>-14124055</v>
      </c>
      <c r="S92" s="16">
        <v>-43189814</v>
      </c>
      <c r="T92" s="16">
        <v>-178392920</v>
      </c>
      <c r="U92" s="16">
        <v>61999753</v>
      </c>
      <c r="V92" s="16">
        <v>158032524</v>
      </c>
      <c r="W92" s="16">
        <v>42250481</v>
      </c>
      <c r="X92" s="16">
        <v>-93946894</v>
      </c>
      <c r="Y92" s="16">
        <v>53901210</v>
      </c>
      <c r="Z92" s="16">
        <v>471338762</v>
      </c>
      <c r="AA92" s="16">
        <v>-3266220</v>
      </c>
      <c r="AB92" s="16">
        <v>145735716</v>
      </c>
      <c r="AC92" s="16">
        <v>-66073987</v>
      </c>
      <c r="AD92" s="16">
        <v>36776914</v>
      </c>
      <c r="AE92" s="16">
        <v>153603118</v>
      </c>
      <c r="AF92" s="9">
        <v>599717925</v>
      </c>
    </row>
    <row r="93" spans="1:32" x14ac:dyDescent="0.25">
      <c r="A93" s="20" t="s">
        <v>111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6"/>
    </row>
    <row r="94" spans="1:32" x14ac:dyDescent="0.25">
      <c r="A94" s="2" t="s">
        <v>149</v>
      </c>
      <c r="B94" s="16">
        <v>30843170</v>
      </c>
      <c r="C94" s="16">
        <v>0</v>
      </c>
      <c r="D94" s="16">
        <v>0</v>
      </c>
      <c r="E94" s="16">
        <v>26615064</v>
      </c>
      <c r="F94" s="16">
        <v>4834899</v>
      </c>
      <c r="G94" s="16">
        <v>339903276</v>
      </c>
      <c r="H94" s="16">
        <v>0</v>
      </c>
      <c r="I94" s="16">
        <v>0</v>
      </c>
      <c r="J94" s="16">
        <v>17522489</v>
      </c>
      <c r="K94" s="16">
        <v>0</v>
      </c>
      <c r="L94" s="16">
        <v>0</v>
      </c>
      <c r="M94" s="16">
        <v>47405703</v>
      </c>
      <c r="N94" s="16">
        <v>24829155</v>
      </c>
      <c r="O94" s="16">
        <v>54623614</v>
      </c>
      <c r="P94" s="16">
        <v>10527700</v>
      </c>
      <c r="Q94" s="16">
        <v>4268198</v>
      </c>
      <c r="R94" s="16">
        <v>1398016</v>
      </c>
      <c r="S94" s="16">
        <v>17565317</v>
      </c>
      <c r="T94" s="16">
        <v>0</v>
      </c>
      <c r="U94" s="16">
        <v>19017088</v>
      </c>
      <c r="V94" s="16">
        <v>15509372</v>
      </c>
      <c r="W94" s="16">
        <v>0</v>
      </c>
      <c r="X94" s="16">
        <v>29352984</v>
      </c>
      <c r="Y94" s="16">
        <v>0</v>
      </c>
      <c r="Z94" s="16">
        <v>0</v>
      </c>
      <c r="AA94" s="16">
        <v>3641257</v>
      </c>
      <c r="AB94" s="16">
        <v>475619743</v>
      </c>
      <c r="AC94" s="16">
        <v>4551517</v>
      </c>
      <c r="AD94" s="16">
        <v>6014721</v>
      </c>
      <c r="AE94" s="16">
        <v>20173262</v>
      </c>
      <c r="AF94" s="9">
        <v>173194676</v>
      </c>
    </row>
    <row r="95" spans="1:32" x14ac:dyDescent="0.25">
      <c r="A95" s="22" t="s">
        <v>150</v>
      </c>
      <c r="B95" s="23">
        <v>268440</v>
      </c>
      <c r="C95" s="23">
        <v>975592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220766</v>
      </c>
      <c r="K95" s="23">
        <v>0</v>
      </c>
      <c r="L95" s="23">
        <v>0</v>
      </c>
      <c r="M95" s="23">
        <v>0</v>
      </c>
      <c r="N95" s="23">
        <v>0</v>
      </c>
      <c r="O95" s="23">
        <v>7168001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11002760</v>
      </c>
      <c r="W95" s="23">
        <v>0</v>
      </c>
      <c r="X95" s="23">
        <v>0</v>
      </c>
      <c r="Y95" s="23">
        <v>0</v>
      </c>
      <c r="Z95" s="23">
        <v>14187117</v>
      </c>
      <c r="AA95" s="23">
        <v>0</v>
      </c>
      <c r="AB95" s="23">
        <v>127072373</v>
      </c>
      <c r="AC95" s="23">
        <v>0</v>
      </c>
      <c r="AD95" s="23">
        <v>0</v>
      </c>
      <c r="AE95" s="23">
        <v>0</v>
      </c>
      <c r="AF95" s="24">
        <v>0</v>
      </c>
    </row>
  </sheetData>
  <mergeCells count="2">
    <mergeCell ref="A1:AF1"/>
    <mergeCell ref="B2:AF2"/>
  </mergeCells>
  <pageMargins left="0.7" right="0.7" top="0.75" bottom="0.75" header="0.3" footer="0.3"/>
  <rowBreaks count="1" manualBreakCount="1"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95"/>
  <sheetViews>
    <sheetView workbookViewId="0">
      <selection sqref="A1:W1"/>
    </sheetView>
  </sheetViews>
  <sheetFormatPr defaultRowHeight="12.5" x14ac:dyDescent="0.25"/>
  <cols>
    <col min="1" max="1" width="48.54296875" bestFit="1" customWidth="1"/>
    <col min="2" max="23" width="30" bestFit="1" customWidth="1"/>
  </cols>
  <sheetData>
    <row r="1" spans="1:23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30"/>
    </row>
    <row r="3" spans="1:23" x14ac:dyDescent="0.25">
      <c r="A3" s="18"/>
      <c r="B3" s="11" t="s">
        <v>517</v>
      </c>
      <c r="C3" s="11" t="s">
        <v>518</v>
      </c>
      <c r="D3" s="11" t="s">
        <v>519</v>
      </c>
      <c r="E3" s="11" t="s">
        <v>520</v>
      </c>
      <c r="F3" s="11" t="s">
        <v>521</v>
      </c>
      <c r="G3" s="11" t="s">
        <v>522</v>
      </c>
      <c r="H3" s="11" t="s">
        <v>523</v>
      </c>
      <c r="I3" s="11" t="s">
        <v>524</v>
      </c>
      <c r="J3" s="11" t="s">
        <v>525</v>
      </c>
      <c r="K3" s="11" t="s">
        <v>526</v>
      </c>
      <c r="L3" s="11" t="s">
        <v>527</v>
      </c>
      <c r="M3" s="11" t="s">
        <v>528</v>
      </c>
      <c r="N3" s="11" t="s">
        <v>529</v>
      </c>
      <c r="O3" s="11" t="s">
        <v>530</v>
      </c>
      <c r="P3" s="11" t="s">
        <v>531</v>
      </c>
      <c r="Q3" s="11" t="s">
        <v>532</v>
      </c>
      <c r="R3" s="11" t="s">
        <v>533</v>
      </c>
      <c r="S3" s="11" t="s">
        <v>534</v>
      </c>
      <c r="T3" s="11" t="s">
        <v>535</v>
      </c>
      <c r="U3" s="11" t="s">
        <v>536</v>
      </c>
      <c r="V3" s="11" t="s">
        <v>537</v>
      </c>
      <c r="W3" s="4" t="s">
        <v>538</v>
      </c>
    </row>
    <row r="4" spans="1:23" x14ac:dyDescent="0.25">
      <c r="A4" s="19"/>
      <c r="B4" s="12" t="s">
        <v>539</v>
      </c>
      <c r="C4" s="12" t="s">
        <v>540</v>
      </c>
      <c r="D4" s="12" t="s">
        <v>541</v>
      </c>
      <c r="E4" s="12" t="s">
        <v>542</v>
      </c>
      <c r="F4" s="12" t="s">
        <v>543</v>
      </c>
      <c r="G4" s="12" t="s">
        <v>544</v>
      </c>
      <c r="H4" s="12" t="s">
        <v>545</v>
      </c>
      <c r="I4" s="12" t="s">
        <v>546</v>
      </c>
      <c r="J4" s="12" t="s">
        <v>547</v>
      </c>
      <c r="K4" s="12" t="s">
        <v>548</v>
      </c>
      <c r="L4" s="12" t="s">
        <v>549</v>
      </c>
      <c r="M4" s="12" t="s">
        <v>550</v>
      </c>
      <c r="N4" s="12" t="s">
        <v>551</v>
      </c>
      <c r="O4" s="12" t="s">
        <v>552</v>
      </c>
      <c r="P4" s="12" t="s">
        <v>325</v>
      </c>
      <c r="Q4" s="12" t="s">
        <v>553</v>
      </c>
      <c r="R4" s="12" t="s">
        <v>554</v>
      </c>
      <c r="S4" s="12" t="s">
        <v>555</v>
      </c>
      <c r="T4" s="12" t="s">
        <v>210</v>
      </c>
      <c r="U4" s="12" t="s">
        <v>556</v>
      </c>
      <c r="V4" s="12" t="s">
        <v>557</v>
      </c>
      <c r="W4" s="5" t="s">
        <v>558</v>
      </c>
    </row>
    <row r="5" spans="1:23" x14ac:dyDescent="0.25">
      <c r="A5" s="19"/>
      <c r="B5" s="12" t="s">
        <v>85</v>
      </c>
      <c r="C5" s="12" t="s">
        <v>90</v>
      </c>
      <c r="D5" s="12" t="s">
        <v>90</v>
      </c>
      <c r="E5" s="12" t="s">
        <v>85</v>
      </c>
      <c r="F5" s="12" t="s">
        <v>559</v>
      </c>
      <c r="G5" s="12" t="s">
        <v>560</v>
      </c>
      <c r="H5" s="12" t="s">
        <v>85</v>
      </c>
      <c r="I5" s="12" t="s">
        <v>85</v>
      </c>
      <c r="J5" s="12" t="s">
        <v>85</v>
      </c>
      <c r="K5" s="12" t="s">
        <v>85</v>
      </c>
      <c r="L5" s="12" t="s">
        <v>561</v>
      </c>
      <c r="M5" s="12" t="s">
        <v>562</v>
      </c>
      <c r="N5" s="12" t="s">
        <v>563</v>
      </c>
      <c r="O5" s="12" t="s">
        <v>84</v>
      </c>
      <c r="P5" s="12" t="s">
        <v>564</v>
      </c>
      <c r="Q5" s="12" t="s">
        <v>85</v>
      </c>
      <c r="R5" s="12" t="s">
        <v>85</v>
      </c>
      <c r="S5" s="12" t="s">
        <v>565</v>
      </c>
      <c r="T5" s="12" t="s">
        <v>566</v>
      </c>
      <c r="U5" s="12" t="s">
        <v>567</v>
      </c>
      <c r="V5" s="12" t="s">
        <v>568</v>
      </c>
      <c r="W5" s="5" t="s">
        <v>569</v>
      </c>
    </row>
    <row r="6" spans="1:23" x14ac:dyDescent="0.25">
      <c r="A6" s="2" t="s">
        <v>106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6"/>
    </row>
    <row r="7" spans="1:23" x14ac:dyDescent="0.25">
      <c r="A7" s="1" t="s">
        <v>107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7"/>
    </row>
    <row r="8" spans="1:23" x14ac:dyDescent="0.25">
      <c r="A8" s="20" t="s">
        <v>108</v>
      </c>
      <c r="B8" s="15">
        <f>+B15</f>
        <v>748278776</v>
      </c>
      <c r="C8" s="15">
        <f t="shared" ref="C8:W8" si="0">+C15</f>
        <v>2743253424</v>
      </c>
      <c r="D8" s="15">
        <f t="shared" si="0"/>
        <v>3742592146</v>
      </c>
      <c r="E8" s="15">
        <f t="shared" si="0"/>
        <v>196685271</v>
      </c>
      <c r="F8" s="15">
        <f t="shared" si="0"/>
        <v>999597740</v>
      </c>
      <c r="G8" s="15">
        <f t="shared" si="0"/>
        <v>648278117</v>
      </c>
      <c r="H8" s="15">
        <f t="shared" si="0"/>
        <v>262203180</v>
      </c>
      <c r="I8" s="15">
        <f t="shared" si="0"/>
        <v>315870162</v>
      </c>
      <c r="J8" s="15">
        <f t="shared" si="0"/>
        <v>821344456</v>
      </c>
      <c r="K8" s="15">
        <f t="shared" si="0"/>
        <v>406140747</v>
      </c>
      <c r="L8" s="15">
        <f t="shared" si="0"/>
        <v>363904117</v>
      </c>
      <c r="M8" s="15">
        <f t="shared" si="0"/>
        <v>1386126186</v>
      </c>
      <c r="N8" s="15">
        <f t="shared" si="0"/>
        <v>395926171</v>
      </c>
      <c r="O8" s="15">
        <f t="shared" si="0"/>
        <v>-1351946642</v>
      </c>
      <c r="P8" s="15">
        <f t="shared" si="0"/>
        <v>371473324</v>
      </c>
      <c r="Q8" s="15">
        <f t="shared" si="0"/>
        <v>306106325</v>
      </c>
      <c r="R8" s="15">
        <f t="shared" si="0"/>
        <v>201727696</v>
      </c>
      <c r="S8" s="15">
        <f t="shared" si="0"/>
        <v>824468126</v>
      </c>
      <c r="T8" s="15">
        <f t="shared" si="0"/>
        <v>3871564820</v>
      </c>
      <c r="U8" s="15">
        <f t="shared" si="0"/>
        <v>566181887</v>
      </c>
      <c r="V8" s="15">
        <f t="shared" si="0"/>
        <v>2297562845</v>
      </c>
      <c r="W8" s="8">
        <f t="shared" si="0"/>
        <v>240511405</v>
      </c>
    </row>
    <row r="9" spans="1:23" x14ac:dyDescent="0.25">
      <c r="A9" s="20" t="s">
        <v>109</v>
      </c>
      <c r="B9" s="15">
        <f>+B26</f>
        <v>558319359</v>
      </c>
      <c r="C9" s="15">
        <f t="shared" ref="C9:W9" si="1">+C26</f>
        <v>2650146203</v>
      </c>
      <c r="D9" s="15">
        <f t="shared" si="1"/>
        <v>3729039949</v>
      </c>
      <c r="E9" s="15">
        <f t="shared" si="1"/>
        <v>162372427</v>
      </c>
      <c r="F9" s="15">
        <f t="shared" si="1"/>
        <v>865641485</v>
      </c>
      <c r="G9" s="15">
        <f t="shared" si="1"/>
        <v>549789122</v>
      </c>
      <c r="H9" s="15">
        <f t="shared" si="1"/>
        <v>232321337</v>
      </c>
      <c r="I9" s="15">
        <f t="shared" si="1"/>
        <v>229178414</v>
      </c>
      <c r="J9" s="15">
        <f t="shared" si="1"/>
        <v>720572020</v>
      </c>
      <c r="K9" s="15">
        <f t="shared" si="1"/>
        <v>350884843</v>
      </c>
      <c r="L9" s="15">
        <f t="shared" si="1"/>
        <v>269736199</v>
      </c>
      <c r="M9" s="15">
        <f t="shared" si="1"/>
        <v>844072604</v>
      </c>
      <c r="N9" s="15">
        <f t="shared" si="1"/>
        <v>558520787</v>
      </c>
      <c r="O9" s="15">
        <f t="shared" si="1"/>
        <v>180266698</v>
      </c>
      <c r="P9" s="15">
        <f t="shared" si="1"/>
        <v>354566263</v>
      </c>
      <c r="Q9" s="15">
        <f t="shared" si="1"/>
        <v>236287752</v>
      </c>
      <c r="R9" s="15">
        <f t="shared" si="1"/>
        <v>128188619</v>
      </c>
      <c r="S9" s="15">
        <f t="shared" si="1"/>
        <v>522948347</v>
      </c>
      <c r="T9" s="15">
        <f t="shared" si="1"/>
        <v>3541646842</v>
      </c>
      <c r="U9" s="15">
        <f t="shared" si="1"/>
        <v>310866879</v>
      </c>
      <c r="V9" s="15">
        <f t="shared" si="1"/>
        <v>1194947719</v>
      </c>
      <c r="W9" s="8">
        <f t="shared" si="1"/>
        <v>162147495</v>
      </c>
    </row>
    <row r="10" spans="1:23" x14ac:dyDescent="0.25">
      <c r="A10" s="20" t="s">
        <v>110</v>
      </c>
      <c r="B10" s="15">
        <f>+B8-B9</f>
        <v>189959417</v>
      </c>
      <c r="C10" s="15">
        <f t="shared" ref="C10:W10" si="2">+C8-C9</f>
        <v>93107221</v>
      </c>
      <c r="D10" s="15">
        <f t="shared" si="2"/>
        <v>13552197</v>
      </c>
      <c r="E10" s="15">
        <f t="shared" si="2"/>
        <v>34312844</v>
      </c>
      <c r="F10" s="15">
        <f t="shared" si="2"/>
        <v>133956255</v>
      </c>
      <c r="G10" s="15">
        <f t="shared" si="2"/>
        <v>98488995</v>
      </c>
      <c r="H10" s="15">
        <f t="shared" si="2"/>
        <v>29881843</v>
      </c>
      <c r="I10" s="15">
        <f t="shared" si="2"/>
        <v>86691748</v>
      </c>
      <c r="J10" s="15">
        <f t="shared" si="2"/>
        <v>100772436</v>
      </c>
      <c r="K10" s="15">
        <f t="shared" si="2"/>
        <v>55255904</v>
      </c>
      <c r="L10" s="15">
        <f t="shared" si="2"/>
        <v>94167918</v>
      </c>
      <c r="M10" s="15">
        <f t="shared" si="2"/>
        <v>542053582</v>
      </c>
      <c r="N10" s="15">
        <f t="shared" si="2"/>
        <v>-162594616</v>
      </c>
      <c r="O10" s="15">
        <f t="shared" si="2"/>
        <v>-1532213340</v>
      </c>
      <c r="P10" s="15">
        <f t="shared" si="2"/>
        <v>16907061</v>
      </c>
      <c r="Q10" s="15">
        <f t="shared" si="2"/>
        <v>69818573</v>
      </c>
      <c r="R10" s="15">
        <f t="shared" si="2"/>
        <v>73539077</v>
      </c>
      <c r="S10" s="15">
        <f t="shared" si="2"/>
        <v>301519779</v>
      </c>
      <c r="T10" s="15">
        <f t="shared" si="2"/>
        <v>329917978</v>
      </c>
      <c r="U10" s="15">
        <f t="shared" si="2"/>
        <v>255315008</v>
      </c>
      <c r="V10" s="15">
        <f t="shared" si="2"/>
        <v>1102615126</v>
      </c>
      <c r="W10" s="8">
        <f t="shared" si="2"/>
        <v>78363910</v>
      </c>
    </row>
    <row r="11" spans="1:23" x14ac:dyDescent="0.25">
      <c r="A11" s="20" t="s">
        <v>111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6"/>
    </row>
    <row r="12" spans="1:23" x14ac:dyDescent="0.25">
      <c r="A12" s="2" t="s">
        <v>112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6"/>
    </row>
    <row r="13" spans="1:23" x14ac:dyDescent="0.25">
      <c r="A13" s="20" t="s">
        <v>113</v>
      </c>
      <c r="B13" s="16">
        <v>843466874</v>
      </c>
      <c r="C13" s="16">
        <v>3246923172</v>
      </c>
      <c r="D13" s="16">
        <v>7440071121</v>
      </c>
      <c r="E13" s="16">
        <v>357242442</v>
      </c>
      <c r="F13" s="16">
        <v>1361976339</v>
      </c>
      <c r="G13" s="16">
        <v>495970171</v>
      </c>
      <c r="H13" s="16">
        <v>259536851</v>
      </c>
      <c r="I13" s="16">
        <v>386443842</v>
      </c>
      <c r="J13" s="16">
        <v>1492171863</v>
      </c>
      <c r="K13" s="16">
        <v>930569713</v>
      </c>
      <c r="L13" s="16">
        <v>554781105</v>
      </c>
      <c r="M13" s="16">
        <v>1630176849</v>
      </c>
      <c r="N13" s="16">
        <v>702698804</v>
      </c>
      <c r="O13" s="16">
        <v>270104018</v>
      </c>
      <c r="P13" s="16">
        <v>453138160</v>
      </c>
      <c r="Q13" s="16">
        <v>492794591</v>
      </c>
      <c r="R13" s="16">
        <v>236684628</v>
      </c>
      <c r="S13" s="16">
        <v>1289709054</v>
      </c>
      <c r="T13" s="16">
        <v>4837790462</v>
      </c>
      <c r="U13" s="16">
        <v>800426590</v>
      </c>
      <c r="V13" s="16">
        <v>2565060954</v>
      </c>
      <c r="W13" s="9">
        <v>262321032</v>
      </c>
    </row>
    <row r="14" spans="1:23" x14ac:dyDescent="0.25">
      <c r="A14" s="20" t="s">
        <v>114</v>
      </c>
      <c r="B14" s="16">
        <v>876985874</v>
      </c>
      <c r="C14" s="16">
        <v>3551537327</v>
      </c>
      <c r="D14" s="16">
        <v>7565877038</v>
      </c>
      <c r="E14" s="16">
        <v>368214138</v>
      </c>
      <c r="F14" s="16">
        <v>1369231446</v>
      </c>
      <c r="G14" s="16">
        <v>524841180</v>
      </c>
      <c r="H14" s="16">
        <v>271578996</v>
      </c>
      <c r="I14" s="16">
        <v>440920859</v>
      </c>
      <c r="J14" s="16">
        <v>1511361044</v>
      </c>
      <c r="K14" s="16">
        <v>722953785</v>
      </c>
      <c r="L14" s="16">
        <v>565960732</v>
      </c>
      <c r="M14" s="16">
        <v>1672711889</v>
      </c>
      <c r="N14" s="16">
        <v>669551945</v>
      </c>
      <c r="O14" s="16">
        <v>270104018</v>
      </c>
      <c r="P14" s="16">
        <v>433788160</v>
      </c>
      <c r="Q14" s="16">
        <v>461403343</v>
      </c>
      <c r="R14" s="16">
        <v>245081736</v>
      </c>
      <c r="S14" s="16">
        <v>1276616962</v>
      </c>
      <c r="T14" s="16">
        <v>4862194622</v>
      </c>
      <c r="U14" s="16">
        <v>800426590</v>
      </c>
      <c r="V14" s="16">
        <v>2873674347</v>
      </c>
      <c r="W14" s="9">
        <v>256868028</v>
      </c>
    </row>
    <row r="15" spans="1:23" x14ac:dyDescent="0.25">
      <c r="A15" s="20" t="s">
        <v>115</v>
      </c>
      <c r="B15" s="16">
        <v>748278776</v>
      </c>
      <c r="C15" s="16">
        <v>2743253424</v>
      </c>
      <c r="D15" s="16">
        <v>3742592146</v>
      </c>
      <c r="E15" s="16">
        <v>196685271</v>
      </c>
      <c r="F15" s="16">
        <v>999597740</v>
      </c>
      <c r="G15" s="16">
        <v>648278117</v>
      </c>
      <c r="H15" s="16">
        <v>262203180</v>
      </c>
      <c r="I15" s="16">
        <v>315870162</v>
      </c>
      <c r="J15" s="16">
        <v>821344456</v>
      </c>
      <c r="K15" s="16">
        <v>406140747</v>
      </c>
      <c r="L15" s="16">
        <v>363904117</v>
      </c>
      <c r="M15" s="16">
        <v>1386126186</v>
      </c>
      <c r="N15" s="16">
        <v>395926171</v>
      </c>
      <c r="O15" s="16">
        <v>-1351946642</v>
      </c>
      <c r="P15" s="16">
        <v>371473324</v>
      </c>
      <c r="Q15" s="16">
        <v>306106325</v>
      </c>
      <c r="R15" s="16">
        <v>201727696</v>
      </c>
      <c r="S15" s="16">
        <v>824468126</v>
      </c>
      <c r="T15" s="16">
        <v>3871564820</v>
      </c>
      <c r="U15" s="16">
        <v>566181887</v>
      </c>
      <c r="V15" s="16">
        <v>2297562845</v>
      </c>
      <c r="W15" s="9">
        <v>240511405</v>
      </c>
    </row>
    <row r="16" spans="1:23" x14ac:dyDescent="0.25">
      <c r="A16" s="20" t="s">
        <v>111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6"/>
    </row>
    <row r="17" spans="1:23" x14ac:dyDescent="0.25">
      <c r="A17" s="20" t="s">
        <v>116</v>
      </c>
      <c r="B17" s="15">
        <f>+B14-B13</f>
        <v>33519000</v>
      </c>
      <c r="C17" s="15">
        <f t="shared" ref="C17:W17" si="3">+C14-C13</f>
        <v>304614155</v>
      </c>
      <c r="D17" s="15">
        <f t="shared" si="3"/>
        <v>125805917</v>
      </c>
      <c r="E17" s="15">
        <f t="shared" si="3"/>
        <v>10971696</v>
      </c>
      <c r="F17" s="15">
        <f t="shared" si="3"/>
        <v>7255107</v>
      </c>
      <c r="G17" s="15">
        <f t="shared" si="3"/>
        <v>28871009</v>
      </c>
      <c r="H17" s="15">
        <f t="shared" si="3"/>
        <v>12042145</v>
      </c>
      <c r="I17" s="15">
        <f t="shared" si="3"/>
        <v>54477017</v>
      </c>
      <c r="J17" s="15">
        <f t="shared" si="3"/>
        <v>19189181</v>
      </c>
      <c r="K17" s="15">
        <f t="shared" si="3"/>
        <v>-207615928</v>
      </c>
      <c r="L17" s="15">
        <f t="shared" si="3"/>
        <v>11179627</v>
      </c>
      <c r="M17" s="15">
        <f t="shared" si="3"/>
        <v>42535040</v>
      </c>
      <c r="N17" s="15">
        <f t="shared" si="3"/>
        <v>-33146859</v>
      </c>
      <c r="O17" s="15">
        <f t="shared" si="3"/>
        <v>0</v>
      </c>
      <c r="P17" s="15">
        <f t="shared" si="3"/>
        <v>-19350000</v>
      </c>
      <c r="Q17" s="15">
        <f t="shared" si="3"/>
        <v>-31391248</v>
      </c>
      <c r="R17" s="15">
        <f t="shared" si="3"/>
        <v>8397108</v>
      </c>
      <c r="S17" s="15">
        <f t="shared" si="3"/>
        <v>-13092092</v>
      </c>
      <c r="T17" s="15">
        <f t="shared" si="3"/>
        <v>24404160</v>
      </c>
      <c r="U17" s="15">
        <f t="shared" si="3"/>
        <v>0</v>
      </c>
      <c r="V17" s="15">
        <f t="shared" si="3"/>
        <v>308613393</v>
      </c>
      <c r="W17" s="8">
        <f t="shared" si="3"/>
        <v>-5453004</v>
      </c>
    </row>
    <row r="18" spans="1:23" x14ac:dyDescent="0.25">
      <c r="A18" s="20" t="s">
        <v>117</v>
      </c>
      <c r="B18" s="15">
        <f>+B15-B13</f>
        <v>-95188098</v>
      </c>
      <c r="C18" s="15">
        <f t="shared" ref="C18:W18" si="4">+C15-C13</f>
        <v>-503669748</v>
      </c>
      <c r="D18" s="15">
        <f t="shared" si="4"/>
        <v>-3697478975</v>
      </c>
      <c r="E18" s="15">
        <f t="shared" si="4"/>
        <v>-160557171</v>
      </c>
      <c r="F18" s="15">
        <f t="shared" si="4"/>
        <v>-362378599</v>
      </c>
      <c r="G18" s="15">
        <f t="shared" si="4"/>
        <v>152307946</v>
      </c>
      <c r="H18" s="15">
        <f t="shared" si="4"/>
        <v>2666329</v>
      </c>
      <c r="I18" s="15">
        <f t="shared" si="4"/>
        <v>-70573680</v>
      </c>
      <c r="J18" s="15">
        <f t="shared" si="4"/>
        <v>-670827407</v>
      </c>
      <c r="K18" s="15">
        <f t="shared" si="4"/>
        <v>-524428966</v>
      </c>
      <c r="L18" s="15">
        <f t="shared" si="4"/>
        <v>-190876988</v>
      </c>
      <c r="M18" s="15">
        <f t="shared" si="4"/>
        <v>-244050663</v>
      </c>
      <c r="N18" s="15">
        <f t="shared" si="4"/>
        <v>-306772633</v>
      </c>
      <c r="O18" s="15">
        <f t="shared" si="4"/>
        <v>-1622050660</v>
      </c>
      <c r="P18" s="15">
        <f t="shared" si="4"/>
        <v>-81664836</v>
      </c>
      <c r="Q18" s="15">
        <f t="shared" si="4"/>
        <v>-186688266</v>
      </c>
      <c r="R18" s="15">
        <f t="shared" si="4"/>
        <v>-34956932</v>
      </c>
      <c r="S18" s="15">
        <f t="shared" si="4"/>
        <v>-465240928</v>
      </c>
      <c r="T18" s="15">
        <f t="shared" si="4"/>
        <v>-966225642</v>
      </c>
      <c r="U18" s="15">
        <f t="shared" si="4"/>
        <v>-234244703</v>
      </c>
      <c r="V18" s="15">
        <f t="shared" si="4"/>
        <v>-267498109</v>
      </c>
      <c r="W18" s="8">
        <f t="shared" si="4"/>
        <v>-21809627</v>
      </c>
    </row>
    <row r="19" spans="1:23" x14ac:dyDescent="0.25">
      <c r="A19" s="20" t="s">
        <v>118</v>
      </c>
      <c r="B19" s="15">
        <f>+B15-B14</f>
        <v>-128707098</v>
      </c>
      <c r="C19" s="15">
        <f t="shared" ref="C19:W19" si="5">+C15-C14</f>
        <v>-808283903</v>
      </c>
      <c r="D19" s="15">
        <f t="shared" si="5"/>
        <v>-3823284892</v>
      </c>
      <c r="E19" s="15">
        <f t="shared" si="5"/>
        <v>-171528867</v>
      </c>
      <c r="F19" s="15">
        <f t="shared" si="5"/>
        <v>-369633706</v>
      </c>
      <c r="G19" s="15">
        <f t="shared" si="5"/>
        <v>123436937</v>
      </c>
      <c r="H19" s="15">
        <f t="shared" si="5"/>
        <v>-9375816</v>
      </c>
      <c r="I19" s="15">
        <f t="shared" si="5"/>
        <v>-125050697</v>
      </c>
      <c r="J19" s="15">
        <f t="shared" si="5"/>
        <v>-690016588</v>
      </c>
      <c r="K19" s="15">
        <f t="shared" si="5"/>
        <v>-316813038</v>
      </c>
      <c r="L19" s="15">
        <f t="shared" si="5"/>
        <v>-202056615</v>
      </c>
      <c r="M19" s="15">
        <f t="shared" si="5"/>
        <v>-286585703</v>
      </c>
      <c r="N19" s="15">
        <f t="shared" si="5"/>
        <v>-273625774</v>
      </c>
      <c r="O19" s="15">
        <f t="shared" si="5"/>
        <v>-1622050660</v>
      </c>
      <c r="P19" s="15">
        <f t="shared" si="5"/>
        <v>-62314836</v>
      </c>
      <c r="Q19" s="15">
        <f t="shared" si="5"/>
        <v>-155297018</v>
      </c>
      <c r="R19" s="15">
        <f t="shared" si="5"/>
        <v>-43354040</v>
      </c>
      <c r="S19" s="15">
        <f t="shared" si="5"/>
        <v>-452148836</v>
      </c>
      <c r="T19" s="15">
        <f t="shared" si="5"/>
        <v>-990629802</v>
      </c>
      <c r="U19" s="15">
        <f t="shared" si="5"/>
        <v>-234244703</v>
      </c>
      <c r="V19" s="15">
        <f t="shared" si="5"/>
        <v>-576111502</v>
      </c>
      <c r="W19" s="8">
        <f t="shared" si="5"/>
        <v>-16356623</v>
      </c>
    </row>
    <row r="20" spans="1:23" x14ac:dyDescent="0.25">
      <c r="A20" s="20" t="s">
        <v>119</v>
      </c>
      <c r="B20" s="17">
        <f>IF(B13=0,0,B15*100/B13)</f>
        <v>88.714660772795213</v>
      </c>
      <c r="C20" s="17">
        <f t="shared" ref="C20:W20" si="6">IF(C13=0,0,C15*100/C13)</f>
        <v>84.487783624096167</v>
      </c>
      <c r="D20" s="17">
        <f t="shared" si="6"/>
        <v>50.303177014482195</v>
      </c>
      <c r="E20" s="17">
        <f t="shared" si="6"/>
        <v>55.056524050969287</v>
      </c>
      <c r="F20" s="17">
        <f t="shared" si="6"/>
        <v>73.39317955655028</v>
      </c>
      <c r="G20" s="17">
        <f t="shared" si="6"/>
        <v>130.70909399509029</v>
      </c>
      <c r="H20" s="17">
        <f t="shared" si="6"/>
        <v>101.02734120019049</v>
      </c>
      <c r="I20" s="17">
        <f t="shared" si="6"/>
        <v>81.737662156872972</v>
      </c>
      <c r="J20" s="17">
        <f t="shared" si="6"/>
        <v>55.04355606523054</v>
      </c>
      <c r="K20" s="17">
        <f t="shared" si="6"/>
        <v>43.644311793758114</v>
      </c>
      <c r="L20" s="17">
        <f t="shared" si="6"/>
        <v>65.594180068551537</v>
      </c>
      <c r="M20" s="17">
        <f t="shared" si="6"/>
        <v>85.029190964789606</v>
      </c>
      <c r="N20" s="17">
        <f t="shared" si="6"/>
        <v>56.343652322482107</v>
      </c>
      <c r="O20" s="17">
        <f t="shared" si="6"/>
        <v>-500.52814912216525</v>
      </c>
      <c r="P20" s="17">
        <f t="shared" si="6"/>
        <v>81.977938913818249</v>
      </c>
      <c r="Q20" s="17">
        <f t="shared" si="6"/>
        <v>62.116413327272092</v>
      </c>
      <c r="R20" s="17">
        <f t="shared" si="6"/>
        <v>85.230586246606606</v>
      </c>
      <c r="S20" s="17">
        <f t="shared" si="6"/>
        <v>63.926675822188962</v>
      </c>
      <c r="T20" s="17">
        <f t="shared" si="6"/>
        <v>80.027542540555785</v>
      </c>
      <c r="U20" s="17">
        <f t="shared" si="6"/>
        <v>70.735017311206519</v>
      </c>
      <c r="V20" s="17">
        <f t="shared" si="6"/>
        <v>89.57147164152731</v>
      </c>
      <c r="W20" s="10">
        <f t="shared" si="6"/>
        <v>91.685902257353121</v>
      </c>
    </row>
    <row r="21" spans="1:23" x14ac:dyDescent="0.25">
      <c r="A21" s="20" t="s">
        <v>120</v>
      </c>
      <c r="B21" s="17">
        <f>IF(B14=0,0,B15*100/B14)</f>
        <v>85.323925753449473</v>
      </c>
      <c r="C21" s="17">
        <f t="shared" ref="C21:W21" si="7">IF(C14=0,0,C15*100/C14)</f>
        <v>77.241295006104835</v>
      </c>
      <c r="D21" s="17">
        <f t="shared" si="7"/>
        <v>49.466732372237111</v>
      </c>
      <c r="E21" s="17">
        <f t="shared" si="7"/>
        <v>53.416001913538693</v>
      </c>
      <c r="F21" s="17">
        <f t="shared" si="7"/>
        <v>73.004293242035288</v>
      </c>
      <c r="G21" s="17">
        <f t="shared" si="7"/>
        <v>123.51891233077404</v>
      </c>
      <c r="H21" s="17">
        <f t="shared" si="7"/>
        <v>96.547665269371564</v>
      </c>
      <c r="I21" s="17">
        <f t="shared" si="7"/>
        <v>71.63874322398523</v>
      </c>
      <c r="J21" s="17">
        <f t="shared" si="7"/>
        <v>54.344688799587715</v>
      </c>
      <c r="K21" s="17">
        <f t="shared" si="7"/>
        <v>56.177968139415718</v>
      </c>
      <c r="L21" s="17">
        <f t="shared" si="7"/>
        <v>64.298474509712094</v>
      </c>
      <c r="M21" s="17">
        <f t="shared" si="7"/>
        <v>82.867001491133664</v>
      </c>
      <c r="N21" s="17">
        <f t="shared" si="7"/>
        <v>59.133002891956352</v>
      </c>
      <c r="O21" s="17">
        <f t="shared" si="7"/>
        <v>-500.52814912216525</v>
      </c>
      <c r="P21" s="17">
        <f t="shared" si="7"/>
        <v>85.634731017093685</v>
      </c>
      <c r="Q21" s="17">
        <f t="shared" si="7"/>
        <v>66.342459291631101</v>
      </c>
      <c r="R21" s="17">
        <f t="shared" si="7"/>
        <v>82.310375017092255</v>
      </c>
      <c r="S21" s="17">
        <f t="shared" si="7"/>
        <v>64.582263164383676</v>
      </c>
      <c r="T21" s="17">
        <f t="shared" si="7"/>
        <v>79.625871051773785</v>
      </c>
      <c r="U21" s="17">
        <f t="shared" si="7"/>
        <v>70.735017311206519</v>
      </c>
      <c r="V21" s="17">
        <f t="shared" si="7"/>
        <v>79.952095038136903</v>
      </c>
      <c r="W21" s="10">
        <f t="shared" si="7"/>
        <v>93.632285369512786</v>
      </c>
    </row>
    <row r="22" spans="1:23" x14ac:dyDescent="0.25">
      <c r="A22" s="20" t="s">
        <v>111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6"/>
    </row>
    <row r="23" spans="1:23" x14ac:dyDescent="0.25">
      <c r="A23" s="2" t="s">
        <v>121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6"/>
    </row>
    <row r="24" spans="1:23" x14ac:dyDescent="0.25">
      <c r="A24" s="20" t="s">
        <v>113</v>
      </c>
      <c r="B24" s="16">
        <v>902737807</v>
      </c>
      <c r="C24" s="16">
        <v>3192494356</v>
      </c>
      <c r="D24" s="16">
        <v>7215422365</v>
      </c>
      <c r="E24" s="16">
        <v>335773216</v>
      </c>
      <c r="F24" s="16">
        <v>1678812138</v>
      </c>
      <c r="G24" s="16">
        <v>527517284</v>
      </c>
      <c r="H24" s="16">
        <v>295593178</v>
      </c>
      <c r="I24" s="16">
        <v>380802487</v>
      </c>
      <c r="J24" s="16">
        <v>1319936022</v>
      </c>
      <c r="K24" s="16">
        <v>678059564</v>
      </c>
      <c r="L24" s="16">
        <v>548992285</v>
      </c>
      <c r="M24" s="16">
        <v>1600686653</v>
      </c>
      <c r="N24" s="16">
        <v>948383447</v>
      </c>
      <c r="O24" s="16">
        <v>296303348</v>
      </c>
      <c r="P24" s="16">
        <v>452060069</v>
      </c>
      <c r="Q24" s="16">
        <v>424478480</v>
      </c>
      <c r="R24" s="16">
        <v>244748099</v>
      </c>
      <c r="S24" s="16">
        <v>1326145225</v>
      </c>
      <c r="T24" s="16">
        <v>5349244949</v>
      </c>
      <c r="U24" s="16">
        <v>845628068</v>
      </c>
      <c r="V24" s="16">
        <v>2715912258</v>
      </c>
      <c r="W24" s="9">
        <v>261280476</v>
      </c>
    </row>
    <row r="25" spans="1:23" x14ac:dyDescent="0.25">
      <c r="A25" s="20" t="s">
        <v>114</v>
      </c>
      <c r="B25" s="16">
        <v>953058385</v>
      </c>
      <c r="C25" s="16">
        <v>3299814720</v>
      </c>
      <c r="D25" s="16">
        <v>7280997365</v>
      </c>
      <c r="E25" s="16">
        <v>332710567</v>
      </c>
      <c r="F25" s="16">
        <v>1686523126</v>
      </c>
      <c r="G25" s="16">
        <v>595080985</v>
      </c>
      <c r="H25" s="16">
        <v>312809746</v>
      </c>
      <c r="I25" s="16">
        <v>442410224</v>
      </c>
      <c r="J25" s="16">
        <v>1408967796</v>
      </c>
      <c r="K25" s="16">
        <v>816576010</v>
      </c>
      <c r="L25" s="16">
        <v>554739325</v>
      </c>
      <c r="M25" s="16">
        <v>1618649352</v>
      </c>
      <c r="N25" s="16">
        <v>1012878426</v>
      </c>
      <c r="O25" s="16">
        <v>296303348</v>
      </c>
      <c r="P25" s="16">
        <v>434479424</v>
      </c>
      <c r="Q25" s="16">
        <v>486835131</v>
      </c>
      <c r="R25" s="16">
        <v>232559627</v>
      </c>
      <c r="S25" s="16">
        <v>1321171376</v>
      </c>
      <c r="T25" s="16">
        <v>5366905680</v>
      </c>
      <c r="U25" s="16">
        <v>845628068</v>
      </c>
      <c r="V25" s="16">
        <v>2925354646</v>
      </c>
      <c r="W25" s="9">
        <v>262968120</v>
      </c>
    </row>
    <row r="26" spans="1:23" x14ac:dyDescent="0.25">
      <c r="A26" s="20" t="s">
        <v>115</v>
      </c>
      <c r="B26" s="16">
        <v>558319359</v>
      </c>
      <c r="C26" s="16">
        <v>2650146203</v>
      </c>
      <c r="D26" s="16">
        <v>3729039949</v>
      </c>
      <c r="E26" s="16">
        <v>162372427</v>
      </c>
      <c r="F26" s="16">
        <v>865641485</v>
      </c>
      <c r="G26" s="16">
        <v>549789122</v>
      </c>
      <c r="H26" s="16">
        <v>232321337</v>
      </c>
      <c r="I26" s="16">
        <v>229178414</v>
      </c>
      <c r="J26" s="16">
        <v>720572020</v>
      </c>
      <c r="K26" s="16">
        <v>350884843</v>
      </c>
      <c r="L26" s="16">
        <v>269736199</v>
      </c>
      <c r="M26" s="16">
        <v>844072604</v>
      </c>
      <c r="N26" s="16">
        <v>558520787</v>
      </c>
      <c r="O26" s="16">
        <v>180266698</v>
      </c>
      <c r="P26" s="16">
        <v>354566263</v>
      </c>
      <c r="Q26" s="16">
        <v>236287752</v>
      </c>
      <c r="R26" s="16">
        <v>128188619</v>
      </c>
      <c r="S26" s="16">
        <v>522948347</v>
      </c>
      <c r="T26" s="16">
        <v>3541646842</v>
      </c>
      <c r="U26" s="16">
        <v>310866879</v>
      </c>
      <c r="V26" s="16">
        <v>1194947719</v>
      </c>
      <c r="W26" s="9">
        <v>162147495</v>
      </c>
    </row>
    <row r="27" spans="1:23" x14ac:dyDescent="0.25">
      <c r="A27" s="20" t="s">
        <v>111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6"/>
    </row>
    <row r="28" spans="1:23" x14ac:dyDescent="0.25">
      <c r="A28" s="20" t="s">
        <v>122</v>
      </c>
      <c r="B28" s="15">
        <f>+B25-B24</f>
        <v>50320578</v>
      </c>
      <c r="C28" s="15">
        <f t="shared" ref="C28:W28" si="8">+C25-C24</f>
        <v>107320364</v>
      </c>
      <c r="D28" s="15">
        <f t="shared" si="8"/>
        <v>65575000</v>
      </c>
      <c r="E28" s="15">
        <f t="shared" si="8"/>
        <v>-3062649</v>
      </c>
      <c r="F28" s="15">
        <f t="shared" si="8"/>
        <v>7710988</v>
      </c>
      <c r="G28" s="15">
        <f t="shared" si="8"/>
        <v>67563701</v>
      </c>
      <c r="H28" s="15">
        <f t="shared" si="8"/>
        <v>17216568</v>
      </c>
      <c r="I28" s="15">
        <f t="shared" si="8"/>
        <v>61607737</v>
      </c>
      <c r="J28" s="15">
        <f t="shared" si="8"/>
        <v>89031774</v>
      </c>
      <c r="K28" s="15">
        <f t="shared" si="8"/>
        <v>138516446</v>
      </c>
      <c r="L28" s="15">
        <f t="shared" si="8"/>
        <v>5747040</v>
      </c>
      <c r="M28" s="15">
        <f t="shared" si="8"/>
        <v>17962699</v>
      </c>
      <c r="N28" s="15">
        <f t="shared" si="8"/>
        <v>64494979</v>
      </c>
      <c r="O28" s="15">
        <f t="shared" si="8"/>
        <v>0</v>
      </c>
      <c r="P28" s="15">
        <f t="shared" si="8"/>
        <v>-17580645</v>
      </c>
      <c r="Q28" s="15">
        <f t="shared" si="8"/>
        <v>62356651</v>
      </c>
      <c r="R28" s="15">
        <f t="shared" si="8"/>
        <v>-12188472</v>
      </c>
      <c r="S28" s="15">
        <f t="shared" si="8"/>
        <v>-4973849</v>
      </c>
      <c r="T28" s="15">
        <f t="shared" si="8"/>
        <v>17660731</v>
      </c>
      <c r="U28" s="15">
        <f t="shared" si="8"/>
        <v>0</v>
      </c>
      <c r="V28" s="15">
        <f t="shared" si="8"/>
        <v>209442388</v>
      </c>
      <c r="W28" s="8">
        <f t="shared" si="8"/>
        <v>1687644</v>
      </c>
    </row>
    <row r="29" spans="1:23" x14ac:dyDescent="0.25">
      <c r="A29" s="20" t="s">
        <v>123</v>
      </c>
      <c r="B29" s="15">
        <f>+B26-B24</f>
        <v>-344418448</v>
      </c>
      <c r="C29" s="15">
        <f t="shared" ref="C29:W29" si="9">+C26-C24</f>
        <v>-542348153</v>
      </c>
      <c r="D29" s="15">
        <f t="shared" si="9"/>
        <v>-3486382416</v>
      </c>
      <c r="E29" s="15">
        <f t="shared" si="9"/>
        <v>-173400789</v>
      </c>
      <c r="F29" s="15">
        <f t="shared" si="9"/>
        <v>-813170653</v>
      </c>
      <c r="G29" s="15">
        <f t="shared" si="9"/>
        <v>22271838</v>
      </c>
      <c r="H29" s="15">
        <f t="shared" si="9"/>
        <v>-63271841</v>
      </c>
      <c r="I29" s="15">
        <f t="shared" si="9"/>
        <v>-151624073</v>
      </c>
      <c r="J29" s="15">
        <f t="shared" si="9"/>
        <v>-599364002</v>
      </c>
      <c r="K29" s="15">
        <f t="shared" si="9"/>
        <v>-327174721</v>
      </c>
      <c r="L29" s="15">
        <f t="shared" si="9"/>
        <v>-279256086</v>
      </c>
      <c r="M29" s="15">
        <f t="shared" si="9"/>
        <v>-756614049</v>
      </c>
      <c r="N29" s="15">
        <f t="shared" si="9"/>
        <v>-389862660</v>
      </c>
      <c r="O29" s="15">
        <f t="shared" si="9"/>
        <v>-116036650</v>
      </c>
      <c r="P29" s="15">
        <f t="shared" si="9"/>
        <v>-97493806</v>
      </c>
      <c r="Q29" s="15">
        <f t="shared" si="9"/>
        <v>-188190728</v>
      </c>
      <c r="R29" s="15">
        <f t="shared" si="9"/>
        <v>-116559480</v>
      </c>
      <c r="S29" s="15">
        <f t="shared" si="9"/>
        <v>-803196878</v>
      </c>
      <c r="T29" s="15">
        <f t="shared" si="9"/>
        <v>-1807598107</v>
      </c>
      <c r="U29" s="15">
        <f t="shared" si="9"/>
        <v>-534761189</v>
      </c>
      <c r="V29" s="15">
        <f t="shared" si="9"/>
        <v>-1520964539</v>
      </c>
      <c r="W29" s="8">
        <f t="shared" si="9"/>
        <v>-99132981</v>
      </c>
    </row>
    <row r="30" spans="1:23" x14ac:dyDescent="0.25">
      <c r="A30" s="20" t="s">
        <v>124</v>
      </c>
      <c r="B30" s="15">
        <f>+B26-B25</f>
        <v>-394739026</v>
      </c>
      <c r="C30" s="15">
        <f t="shared" ref="C30:W30" si="10">+C26-C25</f>
        <v>-649668517</v>
      </c>
      <c r="D30" s="15">
        <f t="shared" si="10"/>
        <v>-3551957416</v>
      </c>
      <c r="E30" s="15">
        <f t="shared" si="10"/>
        <v>-170338140</v>
      </c>
      <c r="F30" s="15">
        <f t="shared" si="10"/>
        <v>-820881641</v>
      </c>
      <c r="G30" s="15">
        <f t="shared" si="10"/>
        <v>-45291863</v>
      </c>
      <c r="H30" s="15">
        <f t="shared" si="10"/>
        <v>-80488409</v>
      </c>
      <c r="I30" s="15">
        <f t="shared" si="10"/>
        <v>-213231810</v>
      </c>
      <c r="J30" s="15">
        <f t="shared" si="10"/>
        <v>-688395776</v>
      </c>
      <c r="K30" s="15">
        <f t="shared" si="10"/>
        <v>-465691167</v>
      </c>
      <c r="L30" s="15">
        <f t="shared" si="10"/>
        <v>-285003126</v>
      </c>
      <c r="M30" s="15">
        <f t="shared" si="10"/>
        <v>-774576748</v>
      </c>
      <c r="N30" s="15">
        <f t="shared" si="10"/>
        <v>-454357639</v>
      </c>
      <c r="O30" s="15">
        <f t="shared" si="10"/>
        <v>-116036650</v>
      </c>
      <c r="P30" s="15">
        <f t="shared" si="10"/>
        <v>-79913161</v>
      </c>
      <c r="Q30" s="15">
        <f t="shared" si="10"/>
        <v>-250547379</v>
      </c>
      <c r="R30" s="15">
        <f t="shared" si="10"/>
        <v>-104371008</v>
      </c>
      <c r="S30" s="15">
        <f t="shared" si="10"/>
        <v>-798223029</v>
      </c>
      <c r="T30" s="15">
        <f t="shared" si="10"/>
        <v>-1825258838</v>
      </c>
      <c r="U30" s="15">
        <f t="shared" si="10"/>
        <v>-534761189</v>
      </c>
      <c r="V30" s="15">
        <f t="shared" si="10"/>
        <v>-1730406927</v>
      </c>
      <c r="W30" s="8">
        <f t="shared" si="10"/>
        <v>-100820625</v>
      </c>
    </row>
    <row r="31" spans="1:23" x14ac:dyDescent="0.25">
      <c r="A31" s="20" t="s">
        <v>125</v>
      </c>
      <c r="B31" s="17">
        <f>IF(B24=0,0,B26*100/B24)</f>
        <v>61.847344231147282</v>
      </c>
      <c r="C31" s="17">
        <f t="shared" ref="C31:W31" si="11">IF(C24=0,0,C26*100/C24)</f>
        <v>83.011774101316533</v>
      </c>
      <c r="D31" s="17">
        <f t="shared" si="11"/>
        <v>51.68151994938691</v>
      </c>
      <c r="E31" s="17">
        <f t="shared" si="11"/>
        <v>48.357766272816711</v>
      </c>
      <c r="F31" s="17">
        <f t="shared" si="11"/>
        <v>51.562736854598555</v>
      </c>
      <c r="G31" s="17">
        <f t="shared" si="11"/>
        <v>104.22201104599257</v>
      </c>
      <c r="H31" s="17">
        <f t="shared" si="11"/>
        <v>78.594958981089889</v>
      </c>
      <c r="I31" s="17">
        <f t="shared" si="11"/>
        <v>60.183013983309408</v>
      </c>
      <c r="J31" s="17">
        <f t="shared" si="11"/>
        <v>54.591435341553243</v>
      </c>
      <c r="K31" s="17">
        <f t="shared" si="11"/>
        <v>51.74838047118822</v>
      </c>
      <c r="L31" s="17">
        <f t="shared" si="11"/>
        <v>49.132967141787795</v>
      </c>
      <c r="M31" s="17">
        <f t="shared" si="11"/>
        <v>52.731907423482461</v>
      </c>
      <c r="N31" s="17">
        <f t="shared" si="11"/>
        <v>58.89187424841252</v>
      </c>
      <c r="O31" s="17">
        <f t="shared" si="11"/>
        <v>60.838562647628265</v>
      </c>
      <c r="P31" s="17">
        <f t="shared" si="11"/>
        <v>78.43344000374428</v>
      </c>
      <c r="Q31" s="17">
        <f t="shared" si="11"/>
        <v>55.665425488707932</v>
      </c>
      <c r="R31" s="17">
        <f t="shared" si="11"/>
        <v>52.375736327986758</v>
      </c>
      <c r="S31" s="17">
        <f t="shared" si="11"/>
        <v>39.43371639406989</v>
      </c>
      <c r="T31" s="17">
        <f t="shared" si="11"/>
        <v>66.208350445086339</v>
      </c>
      <c r="U31" s="17">
        <f t="shared" si="11"/>
        <v>36.761655716470379</v>
      </c>
      <c r="V31" s="17">
        <f t="shared" si="11"/>
        <v>43.998023701986618</v>
      </c>
      <c r="W31" s="10">
        <f t="shared" si="11"/>
        <v>62.058787354628059</v>
      </c>
    </row>
    <row r="32" spans="1:23" x14ac:dyDescent="0.25">
      <c r="A32" s="20" t="s">
        <v>126</v>
      </c>
      <c r="B32" s="17">
        <f>IF(B25=0,0,B26*100/B25)</f>
        <v>58.58186316675657</v>
      </c>
      <c r="C32" s="17">
        <f t="shared" ref="C32:W32" si="12">IF(C25=0,0,C26*100/C25)</f>
        <v>80.311969849022304</v>
      </c>
      <c r="D32" s="17">
        <f t="shared" si="12"/>
        <v>51.216059587188163</v>
      </c>
      <c r="E32" s="17">
        <f t="shared" si="12"/>
        <v>48.802906521451121</v>
      </c>
      <c r="F32" s="17">
        <f t="shared" si="12"/>
        <v>51.326985776535388</v>
      </c>
      <c r="G32" s="17">
        <f t="shared" si="12"/>
        <v>92.388958118028256</v>
      </c>
      <c r="H32" s="17">
        <f t="shared" si="12"/>
        <v>74.269213146575041</v>
      </c>
      <c r="I32" s="17">
        <f t="shared" si="12"/>
        <v>51.802241803525767</v>
      </c>
      <c r="J32" s="17">
        <f t="shared" si="12"/>
        <v>51.14183745332388</v>
      </c>
      <c r="K32" s="17">
        <f t="shared" si="12"/>
        <v>42.970261029343732</v>
      </c>
      <c r="L32" s="17">
        <f t="shared" si="12"/>
        <v>48.623954863845285</v>
      </c>
      <c r="M32" s="17">
        <f t="shared" si="12"/>
        <v>52.146723622201776</v>
      </c>
      <c r="N32" s="17">
        <f t="shared" si="12"/>
        <v>55.141937340464196</v>
      </c>
      <c r="O32" s="17">
        <f t="shared" si="12"/>
        <v>60.838562647628265</v>
      </c>
      <c r="P32" s="17">
        <f t="shared" si="12"/>
        <v>81.607147177584181</v>
      </c>
      <c r="Q32" s="17">
        <f t="shared" si="12"/>
        <v>48.535476787520494</v>
      </c>
      <c r="R32" s="17">
        <f t="shared" si="12"/>
        <v>55.120753612147823</v>
      </c>
      <c r="S32" s="17">
        <f t="shared" si="12"/>
        <v>39.582173554447337</v>
      </c>
      <c r="T32" s="17">
        <f t="shared" si="12"/>
        <v>65.990480421485628</v>
      </c>
      <c r="U32" s="17">
        <f t="shared" si="12"/>
        <v>36.761655716470379</v>
      </c>
      <c r="V32" s="17">
        <f t="shared" si="12"/>
        <v>40.847960797981145</v>
      </c>
      <c r="W32" s="10">
        <f t="shared" si="12"/>
        <v>61.660514209859357</v>
      </c>
    </row>
    <row r="33" spans="1:23" x14ac:dyDescent="0.25">
      <c r="A33" s="20" t="s">
        <v>111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6"/>
    </row>
    <row r="34" spans="1:23" x14ac:dyDescent="0.25">
      <c r="A34" s="2" t="s">
        <v>127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6"/>
    </row>
    <row r="35" spans="1:23" x14ac:dyDescent="0.25">
      <c r="A35" s="20" t="s">
        <v>128</v>
      </c>
      <c r="B35" s="16">
        <v>706266002</v>
      </c>
      <c r="C35" s="16">
        <v>2818588356</v>
      </c>
      <c r="D35" s="16">
        <v>6732717976</v>
      </c>
      <c r="E35" s="16">
        <v>280763966</v>
      </c>
      <c r="F35" s="16">
        <v>1453744138</v>
      </c>
      <c r="G35" s="16">
        <v>494567283</v>
      </c>
      <c r="H35" s="16">
        <v>256996714</v>
      </c>
      <c r="I35" s="16">
        <v>345449487</v>
      </c>
      <c r="J35" s="16">
        <v>1186415756</v>
      </c>
      <c r="K35" s="16">
        <v>635599564</v>
      </c>
      <c r="L35" s="16">
        <v>497636878</v>
      </c>
      <c r="M35" s="16">
        <v>1284023324</v>
      </c>
      <c r="N35" s="16">
        <v>864469421</v>
      </c>
      <c r="O35" s="16">
        <v>272605348</v>
      </c>
      <c r="P35" s="16">
        <v>371043869</v>
      </c>
      <c r="Q35" s="16">
        <v>403385880</v>
      </c>
      <c r="R35" s="16">
        <v>206793647</v>
      </c>
      <c r="S35" s="16">
        <v>617764905</v>
      </c>
      <c r="T35" s="16">
        <v>5083259500</v>
      </c>
      <c r="U35" s="16">
        <v>744156068</v>
      </c>
      <c r="V35" s="16">
        <v>2481714008</v>
      </c>
      <c r="W35" s="9">
        <v>247430448</v>
      </c>
    </row>
    <row r="36" spans="1:23" x14ac:dyDescent="0.25">
      <c r="A36" s="20" t="s">
        <v>129</v>
      </c>
      <c r="B36" s="16">
        <v>725586580</v>
      </c>
      <c r="C36" s="16">
        <v>2838380356</v>
      </c>
      <c r="D36" s="16">
        <v>6768710051</v>
      </c>
      <c r="E36" s="16">
        <v>279535583</v>
      </c>
      <c r="F36" s="16">
        <v>1450633550</v>
      </c>
      <c r="G36" s="16">
        <v>533259973</v>
      </c>
      <c r="H36" s="16">
        <v>262501102</v>
      </c>
      <c r="I36" s="16">
        <v>407057224</v>
      </c>
      <c r="J36" s="16">
        <v>1263927099</v>
      </c>
      <c r="K36" s="16">
        <v>811076010</v>
      </c>
      <c r="L36" s="16">
        <v>496616716</v>
      </c>
      <c r="M36" s="16">
        <v>1259972091</v>
      </c>
      <c r="N36" s="16">
        <v>914646874</v>
      </c>
      <c r="O36" s="16">
        <v>272605348</v>
      </c>
      <c r="P36" s="16">
        <v>370628229</v>
      </c>
      <c r="Q36" s="16">
        <v>463642531</v>
      </c>
      <c r="R36" s="16">
        <v>194605175</v>
      </c>
      <c r="S36" s="16">
        <v>626001056</v>
      </c>
      <c r="T36" s="16">
        <v>5076062832</v>
      </c>
      <c r="U36" s="16">
        <v>744156068</v>
      </c>
      <c r="V36" s="16">
        <v>2630714135</v>
      </c>
      <c r="W36" s="9">
        <v>254521092</v>
      </c>
    </row>
    <row r="37" spans="1:23" x14ac:dyDescent="0.25">
      <c r="A37" s="20" t="s">
        <v>130</v>
      </c>
      <c r="B37" s="16">
        <v>421818952</v>
      </c>
      <c r="C37" s="16">
        <v>2467629717</v>
      </c>
      <c r="D37" s="16">
        <v>3581789150</v>
      </c>
      <c r="E37" s="16">
        <v>130728616</v>
      </c>
      <c r="F37" s="16">
        <v>772349250</v>
      </c>
      <c r="G37" s="16">
        <v>344339268</v>
      </c>
      <c r="H37" s="16">
        <v>174731492</v>
      </c>
      <c r="I37" s="16">
        <v>228630588</v>
      </c>
      <c r="J37" s="16">
        <v>628043159</v>
      </c>
      <c r="K37" s="16">
        <v>344312987</v>
      </c>
      <c r="L37" s="16">
        <v>250729966</v>
      </c>
      <c r="M37" s="16">
        <v>667236795</v>
      </c>
      <c r="N37" s="16">
        <v>495415291</v>
      </c>
      <c r="O37" s="16">
        <v>167396244</v>
      </c>
      <c r="P37" s="16">
        <v>297262257</v>
      </c>
      <c r="Q37" s="16">
        <v>214650853</v>
      </c>
      <c r="R37" s="16">
        <v>114980090</v>
      </c>
      <c r="S37" s="16">
        <v>258445771</v>
      </c>
      <c r="T37" s="16">
        <v>3449065118</v>
      </c>
      <c r="U37" s="16">
        <v>252742393</v>
      </c>
      <c r="V37" s="16">
        <v>1057921485</v>
      </c>
      <c r="W37" s="9">
        <v>156865046</v>
      </c>
    </row>
    <row r="38" spans="1:23" x14ac:dyDescent="0.25">
      <c r="A38" s="20" t="s">
        <v>111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6"/>
    </row>
    <row r="39" spans="1:23" x14ac:dyDescent="0.25">
      <c r="A39" s="20" t="s">
        <v>131</v>
      </c>
      <c r="B39" s="15">
        <f>+B36-B35</f>
        <v>19320578</v>
      </c>
      <c r="C39" s="15">
        <f t="shared" ref="C39:W39" si="13">+C36-C35</f>
        <v>19792000</v>
      </c>
      <c r="D39" s="15">
        <f t="shared" si="13"/>
        <v>35992075</v>
      </c>
      <c r="E39" s="15">
        <f t="shared" si="13"/>
        <v>-1228383</v>
      </c>
      <c r="F39" s="15">
        <f t="shared" si="13"/>
        <v>-3110588</v>
      </c>
      <c r="G39" s="15">
        <f t="shared" si="13"/>
        <v>38692690</v>
      </c>
      <c r="H39" s="15">
        <f t="shared" si="13"/>
        <v>5504388</v>
      </c>
      <c r="I39" s="15">
        <f t="shared" si="13"/>
        <v>61607737</v>
      </c>
      <c r="J39" s="15">
        <f t="shared" si="13"/>
        <v>77511343</v>
      </c>
      <c r="K39" s="15">
        <f t="shared" si="13"/>
        <v>175476446</v>
      </c>
      <c r="L39" s="15">
        <f t="shared" si="13"/>
        <v>-1020162</v>
      </c>
      <c r="M39" s="15">
        <f t="shared" si="13"/>
        <v>-24051233</v>
      </c>
      <c r="N39" s="15">
        <f t="shared" si="13"/>
        <v>50177453</v>
      </c>
      <c r="O39" s="15">
        <f t="shared" si="13"/>
        <v>0</v>
      </c>
      <c r="P39" s="15">
        <f t="shared" si="13"/>
        <v>-415640</v>
      </c>
      <c r="Q39" s="15">
        <f t="shared" si="13"/>
        <v>60256651</v>
      </c>
      <c r="R39" s="15">
        <f t="shared" si="13"/>
        <v>-12188472</v>
      </c>
      <c r="S39" s="15">
        <f t="shared" si="13"/>
        <v>8236151</v>
      </c>
      <c r="T39" s="15">
        <f t="shared" si="13"/>
        <v>-7196668</v>
      </c>
      <c r="U39" s="15">
        <f t="shared" si="13"/>
        <v>0</v>
      </c>
      <c r="V39" s="15">
        <f t="shared" si="13"/>
        <v>149000127</v>
      </c>
      <c r="W39" s="8">
        <f t="shared" si="13"/>
        <v>7090644</v>
      </c>
    </row>
    <row r="40" spans="1:23" x14ac:dyDescent="0.25">
      <c r="A40" s="20" t="s">
        <v>123</v>
      </c>
      <c r="B40" s="15">
        <f>+B37-B35</f>
        <v>-284447050</v>
      </c>
      <c r="C40" s="15">
        <f t="shared" ref="C40:W40" si="14">+C37-C35</f>
        <v>-350958639</v>
      </c>
      <c r="D40" s="15">
        <f t="shared" si="14"/>
        <v>-3150928826</v>
      </c>
      <c r="E40" s="15">
        <f t="shared" si="14"/>
        <v>-150035350</v>
      </c>
      <c r="F40" s="15">
        <f t="shared" si="14"/>
        <v>-681394888</v>
      </c>
      <c r="G40" s="15">
        <f t="shared" si="14"/>
        <v>-150228015</v>
      </c>
      <c r="H40" s="15">
        <f t="shared" si="14"/>
        <v>-82265222</v>
      </c>
      <c r="I40" s="15">
        <f t="shared" si="14"/>
        <v>-116818899</v>
      </c>
      <c r="J40" s="15">
        <f t="shared" si="14"/>
        <v>-558372597</v>
      </c>
      <c r="K40" s="15">
        <f t="shared" si="14"/>
        <v>-291286577</v>
      </c>
      <c r="L40" s="15">
        <f t="shared" si="14"/>
        <v>-246906912</v>
      </c>
      <c r="M40" s="15">
        <f t="shared" si="14"/>
        <v>-616786529</v>
      </c>
      <c r="N40" s="15">
        <f t="shared" si="14"/>
        <v>-369054130</v>
      </c>
      <c r="O40" s="15">
        <f t="shared" si="14"/>
        <v>-105209104</v>
      </c>
      <c r="P40" s="15">
        <f t="shared" si="14"/>
        <v>-73781612</v>
      </c>
      <c r="Q40" s="15">
        <f t="shared" si="14"/>
        <v>-188735027</v>
      </c>
      <c r="R40" s="15">
        <f t="shared" si="14"/>
        <v>-91813557</v>
      </c>
      <c r="S40" s="15">
        <f t="shared" si="14"/>
        <v>-359319134</v>
      </c>
      <c r="T40" s="15">
        <f t="shared" si="14"/>
        <v>-1634194382</v>
      </c>
      <c r="U40" s="15">
        <f t="shared" si="14"/>
        <v>-491413675</v>
      </c>
      <c r="V40" s="15">
        <f t="shared" si="14"/>
        <v>-1423792523</v>
      </c>
      <c r="W40" s="8">
        <f t="shared" si="14"/>
        <v>-90565402</v>
      </c>
    </row>
    <row r="41" spans="1:23" x14ac:dyDescent="0.25">
      <c r="A41" s="20" t="s">
        <v>124</v>
      </c>
      <c r="B41" s="15">
        <f>+B37-B36</f>
        <v>-303767628</v>
      </c>
      <c r="C41" s="15">
        <f t="shared" ref="C41:W41" si="15">+C37-C36</f>
        <v>-370750639</v>
      </c>
      <c r="D41" s="15">
        <f t="shared" si="15"/>
        <v>-3186920901</v>
      </c>
      <c r="E41" s="15">
        <f t="shared" si="15"/>
        <v>-148806967</v>
      </c>
      <c r="F41" s="15">
        <f t="shared" si="15"/>
        <v>-678284300</v>
      </c>
      <c r="G41" s="15">
        <f t="shared" si="15"/>
        <v>-188920705</v>
      </c>
      <c r="H41" s="15">
        <f t="shared" si="15"/>
        <v>-87769610</v>
      </c>
      <c r="I41" s="15">
        <f t="shared" si="15"/>
        <v>-178426636</v>
      </c>
      <c r="J41" s="15">
        <f t="shared" si="15"/>
        <v>-635883940</v>
      </c>
      <c r="K41" s="15">
        <f t="shared" si="15"/>
        <v>-466763023</v>
      </c>
      <c r="L41" s="15">
        <f t="shared" si="15"/>
        <v>-245886750</v>
      </c>
      <c r="M41" s="15">
        <f t="shared" si="15"/>
        <v>-592735296</v>
      </c>
      <c r="N41" s="15">
        <f t="shared" si="15"/>
        <v>-419231583</v>
      </c>
      <c r="O41" s="15">
        <f t="shared" si="15"/>
        <v>-105209104</v>
      </c>
      <c r="P41" s="15">
        <f t="shared" si="15"/>
        <v>-73365972</v>
      </c>
      <c r="Q41" s="15">
        <f t="shared" si="15"/>
        <v>-248991678</v>
      </c>
      <c r="R41" s="15">
        <f t="shared" si="15"/>
        <v>-79625085</v>
      </c>
      <c r="S41" s="15">
        <f t="shared" si="15"/>
        <v>-367555285</v>
      </c>
      <c r="T41" s="15">
        <f t="shared" si="15"/>
        <v>-1626997714</v>
      </c>
      <c r="U41" s="15">
        <f t="shared" si="15"/>
        <v>-491413675</v>
      </c>
      <c r="V41" s="15">
        <f t="shared" si="15"/>
        <v>-1572792650</v>
      </c>
      <c r="W41" s="8">
        <f t="shared" si="15"/>
        <v>-97656046</v>
      </c>
    </row>
    <row r="42" spans="1:23" x14ac:dyDescent="0.25">
      <c r="A42" s="20" t="s">
        <v>125</v>
      </c>
      <c r="B42" s="17">
        <f>IF(B35=0,0,B37*100/B35)</f>
        <v>59.72522403818045</v>
      </c>
      <c r="C42" s="17">
        <f t="shared" ref="C42:W42" si="16">IF(C35=0,0,C37*100/C35)</f>
        <v>87.548425145058673</v>
      </c>
      <c r="D42" s="17">
        <f t="shared" si="16"/>
        <v>53.199750275712425</v>
      </c>
      <c r="E42" s="17">
        <f t="shared" si="16"/>
        <v>46.561750021724656</v>
      </c>
      <c r="F42" s="17">
        <f t="shared" si="16"/>
        <v>53.128279579002502</v>
      </c>
      <c r="G42" s="17">
        <f t="shared" si="16"/>
        <v>69.624352405858602</v>
      </c>
      <c r="H42" s="17">
        <f t="shared" si="16"/>
        <v>67.989776709752022</v>
      </c>
      <c r="I42" s="17">
        <f t="shared" si="16"/>
        <v>66.183507749716242</v>
      </c>
      <c r="J42" s="17">
        <f t="shared" si="16"/>
        <v>52.936178217781524</v>
      </c>
      <c r="K42" s="17">
        <f t="shared" si="16"/>
        <v>54.171369286842371</v>
      </c>
      <c r="L42" s="17">
        <f t="shared" si="16"/>
        <v>50.384120848857187</v>
      </c>
      <c r="M42" s="17">
        <f t="shared" si="16"/>
        <v>51.964538535127105</v>
      </c>
      <c r="N42" s="17">
        <f t="shared" si="16"/>
        <v>57.308596344207764</v>
      </c>
      <c r="O42" s="17">
        <f t="shared" si="16"/>
        <v>61.406074836066679</v>
      </c>
      <c r="P42" s="17">
        <f t="shared" si="16"/>
        <v>80.115124338572485</v>
      </c>
      <c r="Q42" s="17">
        <f t="shared" si="16"/>
        <v>53.212287202516855</v>
      </c>
      <c r="R42" s="17">
        <f t="shared" si="16"/>
        <v>55.601364775002011</v>
      </c>
      <c r="S42" s="17">
        <f t="shared" si="16"/>
        <v>41.835618842737595</v>
      </c>
      <c r="T42" s="17">
        <f t="shared" si="16"/>
        <v>67.851446852162482</v>
      </c>
      <c r="U42" s="17">
        <f t="shared" si="16"/>
        <v>33.963627237398271</v>
      </c>
      <c r="V42" s="17">
        <f t="shared" si="16"/>
        <v>42.628662351492032</v>
      </c>
      <c r="W42" s="10">
        <f t="shared" si="16"/>
        <v>63.397632453060105</v>
      </c>
    </row>
    <row r="43" spans="1:23" x14ac:dyDescent="0.25">
      <c r="A43" s="20" t="s">
        <v>126</v>
      </c>
      <c r="B43" s="17">
        <f>IF(B36=0,0,B37*100/B36)</f>
        <v>58.134888878457481</v>
      </c>
      <c r="C43" s="17">
        <f t="shared" ref="C43:W43" si="17">IF(C36=0,0,C37*100/C36)</f>
        <v>86.937950785338657</v>
      </c>
      <c r="D43" s="17">
        <f t="shared" si="17"/>
        <v>52.916864853308816</v>
      </c>
      <c r="E43" s="17">
        <f t="shared" si="17"/>
        <v>46.766359615834666</v>
      </c>
      <c r="F43" s="17">
        <f t="shared" si="17"/>
        <v>53.242202346691897</v>
      </c>
      <c r="G43" s="17">
        <f t="shared" si="17"/>
        <v>64.572494737008881</v>
      </c>
      <c r="H43" s="17">
        <f t="shared" si="17"/>
        <v>66.564098462337128</v>
      </c>
      <c r="I43" s="17">
        <f t="shared" si="17"/>
        <v>56.166694636526096</v>
      </c>
      <c r="J43" s="17">
        <f t="shared" si="17"/>
        <v>49.689824634419047</v>
      </c>
      <c r="K43" s="17">
        <f t="shared" si="17"/>
        <v>42.451383440622294</v>
      </c>
      <c r="L43" s="17">
        <f t="shared" si="17"/>
        <v>50.487621121476707</v>
      </c>
      <c r="M43" s="17">
        <f t="shared" si="17"/>
        <v>52.956474176379196</v>
      </c>
      <c r="N43" s="17">
        <f t="shared" si="17"/>
        <v>54.164651417154467</v>
      </c>
      <c r="O43" s="17">
        <f t="shared" si="17"/>
        <v>61.406074836066679</v>
      </c>
      <c r="P43" s="17">
        <f t="shared" si="17"/>
        <v>80.20496922267624</v>
      </c>
      <c r="Q43" s="17">
        <f t="shared" si="17"/>
        <v>46.296626958927547</v>
      </c>
      <c r="R43" s="17">
        <f t="shared" si="17"/>
        <v>59.083778219155782</v>
      </c>
      <c r="S43" s="17">
        <f t="shared" si="17"/>
        <v>41.285197288868474</v>
      </c>
      <c r="T43" s="17">
        <f t="shared" si="17"/>
        <v>67.947644309222369</v>
      </c>
      <c r="U43" s="17">
        <f t="shared" si="17"/>
        <v>33.963627237398271</v>
      </c>
      <c r="V43" s="17">
        <f t="shared" si="17"/>
        <v>40.214231980777342</v>
      </c>
      <c r="W43" s="10">
        <f t="shared" si="17"/>
        <v>61.631452532036128</v>
      </c>
    </row>
    <row r="44" spans="1:23" x14ac:dyDescent="0.25">
      <c r="A44" s="20" t="s">
        <v>111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6"/>
    </row>
    <row r="45" spans="1:23" x14ac:dyDescent="0.25">
      <c r="A45" s="2" t="s">
        <v>132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6"/>
    </row>
    <row r="46" spans="1:23" x14ac:dyDescent="0.25">
      <c r="A46" s="20" t="s">
        <v>128</v>
      </c>
      <c r="B46" s="16">
        <v>212698221</v>
      </c>
      <c r="C46" s="16">
        <v>778158258</v>
      </c>
      <c r="D46" s="16">
        <v>1112377517</v>
      </c>
      <c r="E46" s="16">
        <v>95863874</v>
      </c>
      <c r="F46" s="16">
        <v>405430876</v>
      </c>
      <c r="G46" s="16">
        <v>300132732</v>
      </c>
      <c r="H46" s="16">
        <v>126786802</v>
      </c>
      <c r="I46" s="16">
        <v>114559116</v>
      </c>
      <c r="J46" s="16">
        <v>480528550</v>
      </c>
      <c r="K46" s="16">
        <v>318000000</v>
      </c>
      <c r="L46" s="16">
        <v>191970761</v>
      </c>
      <c r="M46" s="16">
        <v>506672898</v>
      </c>
      <c r="N46" s="16">
        <v>334900689</v>
      </c>
      <c r="O46" s="16">
        <v>101729001</v>
      </c>
      <c r="P46" s="16">
        <v>174526072</v>
      </c>
      <c r="Q46" s="16">
        <v>115997097</v>
      </c>
      <c r="R46" s="16">
        <v>95047091</v>
      </c>
      <c r="S46" s="16">
        <v>232281088</v>
      </c>
      <c r="T46" s="16">
        <v>902274532</v>
      </c>
      <c r="U46" s="16">
        <v>149215037</v>
      </c>
      <c r="V46" s="16">
        <v>680461680</v>
      </c>
      <c r="W46" s="9">
        <v>158300892</v>
      </c>
    </row>
    <row r="47" spans="1:23" x14ac:dyDescent="0.25">
      <c r="A47" s="20" t="s">
        <v>129</v>
      </c>
      <c r="B47" s="16">
        <v>213159116</v>
      </c>
      <c r="C47" s="16">
        <v>778158258</v>
      </c>
      <c r="D47" s="16">
        <v>1117757951</v>
      </c>
      <c r="E47" s="16">
        <v>98373105</v>
      </c>
      <c r="F47" s="16">
        <v>405785027</v>
      </c>
      <c r="G47" s="16">
        <v>287192725</v>
      </c>
      <c r="H47" s="16">
        <v>126106810</v>
      </c>
      <c r="I47" s="16">
        <v>145209751</v>
      </c>
      <c r="J47" s="16">
        <v>489588979</v>
      </c>
      <c r="K47" s="16">
        <v>318500011</v>
      </c>
      <c r="L47" s="16">
        <v>196356029</v>
      </c>
      <c r="M47" s="16">
        <v>507194716</v>
      </c>
      <c r="N47" s="16">
        <v>334900689</v>
      </c>
      <c r="O47" s="16">
        <v>101729001</v>
      </c>
      <c r="P47" s="16">
        <v>174526072</v>
      </c>
      <c r="Q47" s="16">
        <v>116547097</v>
      </c>
      <c r="R47" s="16">
        <v>86804099</v>
      </c>
      <c r="S47" s="16">
        <v>224581184</v>
      </c>
      <c r="T47" s="16">
        <v>902342032</v>
      </c>
      <c r="U47" s="16">
        <v>149215037</v>
      </c>
      <c r="V47" s="16">
        <v>698029300</v>
      </c>
      <c r="W47" s="9">
        <v>158300820</v>
      </c>
    </row>
    <row r="48" spans="1:23" x14ac:dyDescent="0.25">
      <c r="A48" s="20" t="s">
        <v>130</v>
      </c>
      <c r="B48" s="16">
        <v>146516345</v>
      </c>
      <c r="C48" s="16">
        <v>625500134</v>
      </c>
      <c r="D48" s="16">
        <v>694883262</v>
      </c>
      <c r="E48" s="16">
        <v>62342822</v>
      </c>
      <c r="F48" s="16">
        <v>281002962</v>
      </c>
      <c r="G48" s="16">
        <v>187076328</v>
      </c>
      <c r="H48" s="16">
        <v>97685156</v>
      </c>
      <c r="I48" s="16">
        <v>107582864</v>
      </c>
      <c r="J48" s="16">
        <v>367918164</v>
      </c>
      <c r="K48" s="16">
        <v>126548413</v>
      </c>
      <c r="L48" s="16">
        <v>137815021</v>
      </c>
      <c r="M48" s="16">
        <v>360256849</v>
      </c>
      <c r="N48" s="16">
        <v>216862688</v>
      </c>
      <c r="O48" s="16">
        <v>70053043</v>
      </c>
      <c r="P48" s="16">
        <v>132392635</v>
      </c>
      <c r="Q48" s="16">
        <v>80279750</v>
      </c>
      <c r="R48" s="16">
        <v>57829368</v>
      </c>
      <c r="S48" s="16">
        <v>147384794</v>
      </c>
      <c r="T48" s="16">
        <v>632596608</v>
      </c>
      <c r="U48" s="16">
        <v>94806340</v>
      </c>
      <c r="V48" s="16">
        <v>486384085</v>
      </c>
      <c r="W48" s="9">
        <v>111033345</v>
      </c>
    </row>
    <row r="49" spans="1:23" x14ac:dyDescent="0.25">
      <c r="A49" s="20" t="s">
        <v>111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6"/>
    </row>
    <row r="50" spans="1:23" x14ac:dyDescent="0.25">
      <c r="A50" s="20" t="s">
        <v>133</v>
      </c>
      <c r="B50" s="15">
        <f>+B47-B46</f>
        <v>460895</v>
      </c>
      <c r="C50" s="15">
        <f t="shared" ref="C50:W50" si="18">+C47-C46</f>
        <v>0</v>
      </c>
      <c r="D50" s="15">
        <f t="shared" si="18"/>
        <v>5380434</v>
      </c>
      <c r="E50" s="15">
        <f t="shared" si="18"/>
        <v>2509231</v>
      </c>
      <c r="F50" s="15">
        <f t="shared" si="18"/>
        <v>354151</v>
      </c>
      <c r="G50" s="15">
        <f t="shared" si="18"/>
        <v>-12940007</v>
      </c>
      <c r="H50" s="15">
        <f t="shared" si="18"/>
        <v>-679992</v>
      </c>
      <c r="I50" s="15">
        <f t="shared" si="18"/>
        <v>30650635</v>
      </c>
      <c r="J50" s="15">
        <f t="shared" si="18"/>
        <v>9060429</v>
      </c>
      <c r="K50" s="15">
        <f t="shared" si="18"/>
        <v>500011</v>
      </c>
      <c r="L50" s="15">
        <f t="shared" si="18"/>
        <v>4385268</v>
      </c>
      <c r="M50" s="15">
        <f t="shared" si="18"/>
        <v>521818</v>
      </c>
      <c r="N50" s="15">
        <f t="shared" si="18"/>
        <v>0</v>
      </c>
      <c r="O50" s="15">
        <f t="shared" si="18"/>
        <v>0</v>
      </c>
      <c r="P50" s="15">
        <f t="shared" si="18"/>
        <v>0</v>
      </c>
      <c r="Q50" s="15">
        <f t="shared" si="18"/>
        <v>550000</v>
      </c>
      <c r="R50" s="15">
        <f t="shared" si="18"/>
        <v>-8242992</v>
      </c>
      <c r="S50" s="15">
        <f t="shared" si="18"/>
        <v>-7699904</v>
      </c>
      <c r="T50" s="15">
        <f t="shared" si="18"/>
        <v>67500</v>
      </c>
      <c r="U50" s="15">
        <f t="shared" si="18"/>
        <v>0</v>
      </c>
      <c r="V50" s="15">
        <f t="shared" si="18"/>
        <v>17567620</v>
      </c>
      <c r="W50" s="8">
        <f t="shared" si="18"/>
        <v>-72</v>
      </c>
    </row>
    <row r="51" spans="1:23" x14ac:dyDescent="0.25">
      <c r="A51" s="20" t="s">
        <v>123</v>
      </c>
      <c r="B51" s="15">
        <f>+B48-B46</f>
        <v>-66181876</v>
      </c>
      <c r="C51" s="15">
        <f t="shared" ref="C51:W51" si="19">+C48-C46</f>
        <v>-152658124</v>
      </c>
      <c r="D51" s="15">
        <f t="shared" si="19"/>
        <v>-417494255</v>
      </c>
      <c r="E51" s="15">
        <f t="shared" si="19"/>
        <v>-33521052</v>
      </c>
      <c r="F51" s="15">
        <f t="shared" si="19"/>
        <v>-124427914</v>
      </c>
      <c r="G51" s="15">
        <f t="shared" si="19"/>
        <v>-113056404</v>
      </c>
      <c r="H51" s="15">
        <f t="shared" si="19"/>
        <v>-29101646</v>
      </c>
      <c r="I51" s="15">
        <f t="shared" si="19"/>
        <v>-6976252</v>
      </c>
      <c r="J51" s="15">
        <f t="shared" si="19"/>
        <v>-112610386</v>
      </c>
      <c r="K51" s="15">
        <f t="shared" si="19"/>
        <v>-191451587</v>
      </c>
      <c r="L51" s="15">
        <f t="shared" si="19"/>
        <v>-54155740</v>
      </c>
      <c r="M51" s="15">
        <f t="shared" si="19"/>
        <v>-146416049</v>
      </c>
      <c r="N51" s="15">
        <f t="shared" si="19"/>
        <v>-118038001</v>
      </c>
      <c r="O51" s="15">
        <f t="shared" si="19"/>
        <v>-31675958</v>
      </c>
      <c r="P51" s="15">
        <f t="shared" si="19"/>
        <v>-42133437</v>
      </c>
      <c r="Q51" s="15">
        <f t="shared" si="19"/>
        <v>-35717347</v>
      </c>
      <c r="R51" s="15">
        <f t="shared" si="19"/>
        <v>-37217723</v>
      </c>
      <c r="S51" s="15">
        <f t="shared" si="19"/>
        <v>-84896294</v>
      </c>
      <c r="T51" s="15">
        <f t="shared" si="19"/>
        <v>-269677924</v>
      </c>
      <c r="U51" s="15">
        <f t="shared" si="19"/>
        <v>-54408697</v>
      </c>
      <c r="V51" s="15">
        <f t="shared" si="19"/>
        <v>-194077595</v>
      </c>
      <c r="W51" s="8">
        <f t="shared" si="19"/>
        <v>-47267547</v>
      </c>
    </row>
    <row r="52" spans="1:23" x14ac:dyDescent="0.25">
      <c r="A52" s="20" t="s">
        <v>124</v>
      </c>
      <c r="B52" s="15">
        <f>+B48-B47</f>
        <v>-66642771</v>
      </c>
      <c r="C52" s="15">
        <f t="shared" ref="C52:W52" si="20">+C48-C47</f>
        <v>-152658124</v>
      </c>
      <c r="D52" s="15">
        <f t="shared" si="20"/>
        <v>-422874689</v>
      </c>
      <c r="E52" s="15">
        <f t="shared" si="20"/>
        <v>-36030283</v>
      </c>
      <c r="F52" s="15">
        <f t="shared" si="20"/>
        <v>-124782065</v>
      </c>
      <c r="G52" s="15">
        <f t="shared" si="20"/>
        <v>-100116397</v>
      </c>
      <c r="H52" s="15">
        <f t="shared" si="20"/>
        <v>-28421654</v>
      </c>
      <c r="I52" s="15">
        <f t="shared" si="20"/>
        <v>-37626887</v>
      </c>
      <c r="J52" s="15">
        <f t="shared" si="20"/>
        <v>-121670815</v>
      </c>
      <c r="K52" s="15">
        <f t="shared" si="20"/>
        <v>-191951598</v>
      </c>
      <c r="L52" s="15">
        <f t="shared" si="20"/>
        <v>-58541008</v>
      </c>
      <c r="M52" s="15">
        <f t="shared" si="20"/>
        <v>-146937867</v>
      </c>
      <c r="N52" s="15">
        <f t="shared" si="20"/>
        <v>-118038001</v>
      </c>
      <c r="O52" s="15">
        <f t="shared" si="20"/>
        <v>-31675958</v>
      </c>
      <c r="P52" s="15">
        <f t="shared" si="20"/>
        <v>-42133437</v>
      </c>
      <c r="Q52" s="15">
        <f t="shared" si="20"/>
        <v>-36267347</v>
      </c>
      <c r="R52" s="15">
        <f t="shared" si="20"/>
        <v>-28974731</v>
      </c>
      <c r="S52" s="15">
        <f t="shared" si="20"/>
        <v>-77196390</v>
      </c>
      <c r="T52" s="15">
        <f t="shared" si="20"/>
        <v>-269745424</v>
      </c>
      <c r="U52" s="15">
        <f t="shared" si="20"/>
        <v>-54408697</v>
      </c>
      <c r="V52" s="15">
        <f t="shared" si="20"/>
        <v>-211645215</v>
      </c>
      <c r="W52" s="8">
        <f t="shared" si="20"/>
        <v>-47267475</v>
      </c>
    </row>
    <row r="53" spans="1:23" x14ac:dyDescent="0.25">
      <c r="A53" s="20" t="s">
        <v>125</v>
      </c>
      <c r="B53" s="17">
        <f>IF(B46=0,0,B48*100/B46)</f>
        <v>68.88461234473607</v>
      </c>
      <c r="C53" s="17">
        <f t="shared" ref="C53:W53" si="21">IF(C46=0,0,C48*100/C46)</f>
        <v>80.382123760742772</v>
      </c>
      <c r="D53" s="17">
        <f t="shared" si="21"/>
        <v>62.468294385708987</v>
      </c>
      <c r="E53" s="17">
        <f t="shared" si="21"/>
        <v>65.032654532613606</v>
      </c>
      <c r="F53" s="17">
        <f t="shared" si="21"/>
        <v>69.309709406542581</v>
      </c>
      <c r="G53" s="17">
        <f t="shared" si="21"/>
        <v>62.331198184675173</v>
      </c>
      <c r="H53" s="17">
        <f t="shared" si="21"/>
        <v>77.046785989601659</v>
      </c>
      <c r="I53" s="17">
        <f t="shared" si="21"/>
        <v>93.910347562388665</v>
      </c>
      <c r="J53" s="17">
        <f t="shared" si="21"/>
        <v>76.565307930194777</v>
      </c>
      <c r="K53" s="17">
        <f t="shared" si="21"/>
        <v>39.795098427672954</v>
      </c>
      <c r="L53" s="17">
        <f t="shared" si="21"/>
        <v>71.789589353141125</v>
      </c>
      <c r="M53" s="17">
        <f t="shared" si="21"/>
        <v>71.102450993934951</v>
      </c>
      <c r="N53" s="17">
        <f t="shared" si="21"/>
        <v>64.754327214895639</v>
      </c>
      <c r="O53" s="17">
        <f t="shared" si="21"/>
        <v>68.862411221358599</v>
      </c>
      <c r="P53" s="17">
        <f t="shared" si="21"/>
        <v>75.858370891427612</v>
      </c>
      <c r="Q53" s="17">
        <f t="shared" si="21"/>
        <v>69.208413034681371</v>
      </c>
      <c r="R53" s="17">
        <f t="shared" si="21"/>
        <v>60.842859462158607</v>
      </c>
      <c r="S53" s="17">
        <f t="shared" si="21"/>
        <v>63.451052028824662</v>
      </c>
      <c r="T53" s="17">
        <f t="shared" si="21"/>
        <v>70.111322614611936</v>
      </c>
      <c r="U53" s="17">
        <f t="shared" si="21"/>
        <v>63.536719828042528</v>
      </c>
      <c r="V53" s="17">
        <f t="shared" si="21"/>
        <v>71.478541598404192</v>
      </c>
      <c r="W53" s="10">
        <f t="shared" si="21"/>
        <v>70.140694469365343</v>
      </c>
    </row>
    <row r="54" spans="1:23" x14ac:dyDescent="0.25">
      <c r="A54" s="20" t="s">
        <v>126</v>
      </c>
      <c r="B54" s="17">
        <f>IF(B47=0,0,B48*100/B47)</f>
        <v>68.735669273464239</v>
      </c>
      <c r="C54" s="17">
        <f t="shared" ref="C54:W54" si="22">IF(C47=0,0,C48*100/C47)</f>
        <v>80.382123760742772</v>
      </c>
      <c r="D54" s="17">
        <f t="shared" si="22"/>
        <v>62.167597320897968</v>
      </c>
      <c r="E54" s="17">
        <f t="shared" si="22"/>
        <v>63.373847963831174</v>
      </c>
      <c r="F54" s="17">
        <f t="shared" si="22"/>
        <v>69.249218995948809</v>
      </c>
      <c r="G54" s="17">
        <f t="shared" si="22"/>
        <v>65.13964725255488</v>
      </c>
      <c r="H54" s="17">
        <f t="shared" si="22"/>
        <v>77.462236971976381</v>
      </c>
      <c r="I54" s="17">
        <f t="shared" si="22"/>
        <v>74.087906121400891</v>
      </c>
      <c r="J54" s="17">
        <f t="shared" si="22"/>
        <v>75.148375429423211</v>
      </c>
      <c r="K54" s="17">
        <f t="shared" si="22"/>
        <v>39.732624373441546</v>
      </c>
      <c r="L54" s="17">
        <f t="shared" si="22"/>
        <v>70.186294610795983</v>
      </c>
      <c r="M54" s="17">
        <f t="shared" si="22"/>
        <v>71.029298538670105</v>
      </c>
      <c r="N54" s="17">
        <f t="shared" si="22"/>
        <v>64.754327214895639</v>
      </c>
      <c r="O54" s="17">
        <f t="shared" si="22"/>
        <v>68.862411221358599</v>
      </c>
      <c r="P54" s="17">
        <f t="shared" si="22"/>
        <v>75.858370891427612</v>
      </c>
      <c r="Q54" s="17">
        <f t="shared" si="22"/>
        <v>68.88181007202607</v>
      </c>
      <c r="R54" s="17">
        <f t="shared" si="22"/>
        <v>66.620549796847726</v>
      </c>
      <c r="S54" s="17">
        <f t="shared" si="22"/>
        <v>65.626510366959323</v>
      </c>
      <c r="T54" s="17">
        <f t="shared" si="22"/>
        <v>70.106077913480149</v>
      </c>
      <c r="U54" s="17">
        <f t="shared" si="22"/>
        <v>63.536719828042528</v>
      </c>
      <c r="V54" s="17">
        <f t="shared" si="22"/>
        <v>69.679608721295793</v>
      </c>
      <c r="W54" s="10">
        <f t="shared" si="22"/>
        <v>70.140726371474258</v>
      </c>
    </row>
    <row r="55" spans="1:23" x14ac:dyDescent="0.25">
      <c r="A55" s="20" t="s">
        <v>111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6"/>
    </row>
    <row r="56" spans="1:23" x14ac:dyDescent="0.25">
      <c r="A56" s="2" t="s">
        <v>134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6"/>
    </row>
    <row r="57" spans="1:23" x14ac:dyDescent="0.25">
      <c r="A57" s="20" t="s">
        <v>128</v>
      </c>
      <c r="B57" s="16">
        <v>196471805</v>
      </c>
      <c r="C57" s="16">
        <v>373906000</v>
      </c>
      <c r="D57" s="16">
        <v>482704389</v>
      </c>
      <c r="E57" s="16">
        <v>55009250</v>
      </c>
      <c r="F57" s="16">
        <v>225068000</v>
      </c>
      <c r="G57" s="16">
        <v>32950001</v>
      </c>
      <c r="H57" s="16">
        <v>38596464</v>
      </c>
      <c r="I57" s="16">
        <v>35353000</v>
      </c>
      <c r="J57" s="16">
        <v>133520266</v>
      </c>
      <c r="K57" s="16">
        <v>42460000</v>
      </c>
      <c r="L57" s="16">
        <v>51355407</v>
      </c>
      <c r="M57" s="16">
        <v>316663329</v>
      </c>
      <c r="N57" s="16">
        <v>83914026</v>
      </c>
      <c r="O57" s="16">
        <v>23698000</v>
      </c>
      <c r="P57" s="16">
        <v>81016200</v>
      </c>
      <c r="Q57" s="16">
        <v>21092600</v>
      </c>
      <c r="R57" s="16">
        <v>37954452</v>
      </c>
      <c r="S57" s="16">
        <v>708380320</v>
      </c>
      <c r="T57" s="16">
        <v>265985449</v>
      </c>
      <c r="U57" s="16">
        <v>101472000</v>
      </c>
      <c r="V57" s="16">
        <v>234198250</v>
      </c>
      <c r="W57" s="9">
        <v>13850028</v>
      </c>
    </row>
    <row r="58" spans="1:23" x14ac:dyDescent="0.25">
      <c r="A58" s="20" t="s">
        <v>129</v>
      </c>
      <c r="B58" s="16">
        <v>227471805</v>
      </c>
      <c r="C58" s="16">
        <v>461434364</v>
      </c>
      <c r="D58" s="16">
        <v>512287314</v>
      </c>
      <c r="E58" s="16">
        <v>53174984</v>
      </c>
      <c r="F58" s="16">
        <v>235889576</v>
      </c>
      <c r="G58" s="16">
        <v>61821012</v>
      </c>
      <c r="H58" s="16">
        <v>50308644</v>
      </c>
      <c r="I58" s="16">
        <v>35353000</v>
      </c>
      <c r="J58" s="16">
        <v>145040697</v>
      </c>
      <c r="K58" s="16">
        <v>5500000</v>
      </c>
      <c r="L58" s="16">
        <v>58122609</v>
      </c>
      <c r="M58" s="16">
        <v>358677261</v>
      </c>
      <c r="N58" s="16">
        <v>98231552</v>
      </c>
      <c r="O58" s="16">
        <v>23698000</v>
      </c>
      <c r="P58" s="16">
        <v>63851195</v>
      </c>
      <c r="Q58" s="16">
        <v>23192600</v>
      </c>
      <c r="R58" s="16">
        <v>37954452</v>
      </c>
      <c r="S58" s="16">
        <v>695170320</v>
      </c>
      <c r="T58" s="16">
        <v>290842848</v>
      </c>
      <c r="U58" s="16">
        <v>101472000</v>
      </c>
      <c r="V58" s="16">
        <v>294640511</v>
      </c>
      <c r="W58" s="9">
        <v>8447028</v>
      </c>
    </row>
    <row r="59" spans="1:23" x14ac:dyDescent="0.25">
      <c r="A59" s="20" t="s">
        <v>130</v>
      </c>
      <c r="B59" s="16">
        <v>136500407</v>
      </c>
      <c r="C59" s="16">
        <v>182516486</v>
      </c>
      <c r="D59" s="16">
        <v>147250799</v>
      </c>
      <c r="E59" s="16">
        <v>31643811</v>
      </c>
      <c r="F59" s="16">
        <v>93292235</v>
      </c>
      <c r="G59" s="16">
        <v>205449854</v>
      </c>
      <c r="H59" s="16">
        <v>57589845</v>
      </c>
      <c r="I59" s="16">
        <v>547826</v>
      </c>
      <c r="J59" s="16">
        <v>92528861</v>
      </c>
      <c r="K59" s="16">
        <v>6571856</v>
      </c>
      <c r="L59" s="16">
        <v>19006233</v>
      </c>
      <c r="M59" s="16">
        <v>176835809</v>
      </c>
      <c r="N59" s="16">
        <v>63105496</v>
      </c>
      <c r="O59" s="16">
        <v>12870454</v>
      </c>
      <c r="P59" s="16">
        <v>57304006</v>
      </c>
      <c r="Q59" s="16">
        <v>21636899</v>
      </c>
      <c r="R59" s="16">
        <v>13208529</v>
      </c>
      <c r="S59" s="16">
        <v>264502576</v>
      </c>
      <c r="T59" s="16">
        <v>92581724</v>
      </c>
      <c r="U59" s="16">
        <v>58124486</v>
      </c>
      <c r="V59" s="16">
        <v>137026234</v>
      </c>
      <c r="W59" s="9">
        <v>5282449</v>
      </c>
    </row>
    <row r="60" spans="1:23" x14ac:dyDescent="0.25">
      <c r="A60" s="20" t="s">
        <v>111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6"/>
    </row>
    <row r="61" spans="1:23" x14ac:dyDescent="0.25">
      <c r="A61" s="20" t="s">
        <v>135</v>
      </c>
      <c r="B61" s="15">
        <f>+B58-B57</f>
        <v>31000000</v>
      </c>
      <c r="C61" s="15">
        <f t="shared" ref="C61:W61" si="23">+C58-C57</f>
        <v>87528364</v>
      </c>
      <c r="D61" s="15">
        <f t="shared" si="23"/>
        <v>29582925</v>
      </c>
      <c r="E61" s="15">
        <f t="shared" si="23"/>
        <v>-1834266</v>
      </c>
      <c r="F61" s="15">
        <f t="shared" si="23"/>
        <v>10821576</v>
      </c>
      <c r="G61" s="15">
        <f t="shared" si="23"/>
        <v>28871011</v>
      </c>
      <c r="H61" s="15">
        <f t="shared" si="23"/>
        <v>11712180</v>
      </c>
      <c r="I61" s="15">
        <f t="shared" si="23"/>
        <v>0</v>
      </c>
      <c r="J61" s="15">
        <f t="shared" si="23"/>
        <v>11520431</v>
      </c>
      <c r="K61" s="15">
        <f t="shared" si="23"/>
        <v>-36960000</v>
      </c>
      <c r="L61" s="15">
        <f t="shared" si="23"/>
        <v>6767202</v>
      </c>
      <c r="M61" s="15">
        <f t="shared" si="23"/>
        <v>42013932</v>
      </c>
      <c r="N61" s="15">
        <f t="shared" si="23"/>
        <v>14317526</v>
      </c>
      <c r="O61" s="15">
        <f t="shared" si="23"/>
        <v>0</v>
      </c>
      <c r="P61" s="15">
        <f t="shared" si="23"/>
        <v>-17165005</v>
      </c>
      <c r="Q61" s="15">
        <f t="shared" si="23"/>
        <v>2100000</v>
      </c>
      <c r="R61" s="15">
        <f t="shared" si="23"/>
        <v>0</v>
      </c>
      <c r="S61" s="15">
        <f t="shared" si="23"/>
        <v>-13210000</v>
      </c>
      <c r="T61" s="15">
        <f t="shared" si="23"/>
        <v>24857399</v>
      </c>
      <c r="U61" s="15">
        <f t="shared" si="23"/>
        <v>0</v>
      </c>
      <c r="V61" s="15">
        <f t="shared" si="23"/>
        <v>60442261</v>
      </c>
      <c r="W61" s="8">
        <f t="shared" si="23"/>
        <v>-5403000</v>
      </c>
    </row>
    <row r="62" spans="1:23" x14ac:dyDescent="0.25">
      <c r="A62" s="20" t="s">
        <v>123</v>
      </c>
      <c r="B62" s="15">
        <f>+B59-B57</f>
        <v>-59971398</v>
      </c>
      <c r="C62" s="15">
        <f t="shared" ref="C62:W62" si="24">+C59-C57</f>
        <v>-191389514</v>
      </c>
      <c r="D62" s="15">
        <f t="shared" si="24"/>
        <v>-335453590</v>
      </c>
      <c r="E62" s="15">
        <f t="shared" si="24"/>
        <v>-23365439</v>
      </c>
      <c r="F62" s="15">
        <f t="shared" si="24"/>
        <v>-131775765</v>
      </c>
      <c r="G62" s="15">
        <f t="shared" si="24"/>
        <v>172499853</v>
      </c>
      <c r="H62" s="15">
        <f t="shared" si="24"/>
        <v>18993381</v>
      </c>
      <c r="I62" s="15">
        <f t="shared" si="24"/>
        <v>-34805174</v>
      </c>
      <c r="J62" s="15">
        <f t="shared" si="24"/>
        <v>-40991405</v>
      </c>
      <c r="K62" s="15">
        <f t="shared" si="24"/>
        <v>-35888144</v>
      </c>
      <c r="L62" s="15">
        <f t="shared" si="24"/>
        <v>-32349174</v>
      </c>
      <c r="M62" s="15">
        <f t="shared" si="24"/>
        <v>-139827520</v>
      </c>
      <c r="N62" s="15">
        <f t="shared" si="24"/>
        <v>-20808530</v>
      </c>
      <c r="O62" s="15">
        <f t="shared" si="24"/>
        <v>-10827546</v>
      </c>
      <c r="P62" s="15">
        <f t="shared" si="24"/>
        <v>-23712194</v>
      </c>
      <c r="Q62" s="15">
        <f t="shared" si="24"/>
        <v>544299</v>
      </c>
      <c r="R62" s="15">
        <f t="shared" si="24"/>
        <v>-24745923</v>
      </c>
      <c r="S62" s="15">
        <f t="shared" si="24"/>
        <v>-443877744</v>
      </c>
      <c r="T62" s="15">
        <f t="shared" si="24"/>
        <v>-173403725</v>
      </c>
      <c r="U62" s="15">
        <f t="shared" si="24"/>
        <v>-43347514</v>
      </c>
      <c r="V62" s="15">
        <f t="shared" si="24"/>
        <v>-97172016</v>
      </c>
      <c r="W62" s="8">
        <f t="shared" si="24"/>
        <v>-8567579</v>
      </c>
    </row>
    <row r="63" spans="1:23" x14ac:dyDescent="0.25">
      <c r="A63" s="20" t="s">
        <v>124</v>
      </c>
      <c r="B63" s="15">
        <f>+B59-B58</f>
        <v>-90971398</v>
      </c>
      <c r="C63" s="15">
        <f t="shared" ref="C63:W63" si="25">+C59-C58</f>
        <v>-278917878</v>
      </c>
      <c r="D63" s="15">
        <f t="shared" si="25"/>
        <v>-365036515</v>
      </c>
      <c r="E63" s="15">
        <f t="shared" si="25"/>
        <v>-21531173</v>
      </c>
      <c r="F63" s="15">
        <f t="shared" si="25"/>
        <v>-142597341</v>
      </c>
      <c r="G63" s="15">
        <f t="shared" si="25"/>
        <v>143628842</v>
      </c>
      <c r="H63" s="15">
        <f t="shared" si="25"/>
        <v>7281201</v>
      </c>
      <c r="I63" s="15">
        <f t="shared" si="25"/>
        <v>-34805174</v>
      </c>
      <c r="J63" s="15">
        <f t="shared" si="25"/>
        <v>-52511836</v>
      </c>
      <c r="K63" s="15">
        <f t="shared" si="25"/>
        <v>1071856</v>
      </c>
      <c r="L63" s="15">
        <f t="shared" si="25"/>
        <v>-39116376</v>
      </c>
      <c r="M63" s="15">
        <f t="shared" si="25"/>
        <v>-181841452</v>
      </c>
      <c r="N63" s="15">
        <f t="shared" si="25"/>
        <v>-35126056</v>
      </c>
      <c r="O63" s="15">
        <f t="shared" si="25"/>
        <v>-10827546</v>
      </c>
      <c r="P63" s="15">
        <f t="shared" si="25"/>
        <v>-6547189</v>
      </c>
      <c r="Q63" s="15">
        <f t="shared" si="25"/>
        <v>-1555701</v>
      </c>
      <c r="R63" s="15">
        <f t="shared" si="25"/>
        <v>-24745923</v>
      </c>
      <c r="S63" s="15">
        <f t="shared" si="25"/>
        <v>-430667744</v>
      </c>
      <c r="T63" s="15">
        <f t="shared" si="25"/>
        <v>-198261124</v>
      </c>
      <c r="U63" s="15">
        <f t="shared" si="25"/>
        <v>-43347514</v>
      </c>
      <c r="V63" s="15">
        <f t="shared" si="25"/>
        <v>-157614277</v>
      </c>
      <c r="W63" s="8">
        <f t="shared" si="25"/>
        <v>-3164579</v>
      </c>
    </row>
    <row r="64" spans="1:23" x14ac:dyDescent="0.25">
      <c r="A64" s="20" t="s">
        <v>125</v>
      </c>
      <c r="B64" s="17">
        <f>IF(B57=0,0,B59*100/B57)</f>
        <v>69.475824788192895</v>
      </c>
      <c r="C64" s="17">
        <f t="shared" ref="C64:W64" si="26">IF(C57=0,0,C59*100/C57)</f>
        <v>48.813468090910547</v>
      </c>
      <c r="D64" s="17">
        <f t="shared" si="26"/>
        <v>30.505378106267852</v>
      </c>
      <c r="E64" s="17">
        <f t="shared" si="26"/>
        <v>57.524527238600783</v>
      </c>
      <c r="F64" s="17">
        <f t="shared" si="26"/>
        <v>41.450688236444094</v>
      </c>
      <c r="G64" s="17">
        <f t="shared" si="26"/>
        <v>623.5200235654014</v>
      </c>
      <c r="H64" s="17">
        <f t="shared" si="26"/>
        <v>149.21015821552979</v>
      </c>
      <c r="I64" s="17">
        <f t="shared" si="26"/>
        <v>1.5495884366248975</v>
      </c>
      <c r="J64" s="17">
        <f t="shared" si="26"/>
        <v>69.29948821402138</v>
      </c>
      <c r="K64" s="17">
        <f t="shared" si="26"/>
        <v>15.477757889778616</v>
      </c>
      <c r="L64" s="17">
        <f t="shared" si="26"/>
        <v>37.009215018001903</v>
      </c>
      <c r="M64" s="17">
        <f t="shared" si="26"/>
        <v>55.843475642864853</v>
      </c>
      <c r="N64" s="17">
        <f t="shared" si="26"/>
        <v>75.202560296654099</v>
      </c>
      <c r="O64" s="17">
        <f t="shared" si="26"/>
        <v>54.310296227529747</v>
      </c>
      <c r="P64" s="17">
        <f t="shared" si="26"/>
        <v>70.731540111730737</v>
      </c>
      <c r="Q64" s="17">
        <f t="shared" si="26"/>
        <v>102.58052113063349</v>
      </c>
      <c r="R64" s="17">
        <f t="shared" si="26"/>
        <v>34.801000420187862</v>
      </c>
      <c r="S64" s="17">
        <f t="shared" si="26"/>
        <v>37.339063287359537</v>
      </c>
      <c r="T64" s="17">
        <f t="shared" si="26"/>
        <v>34.80706344954983</v>
      </c>
      <c r="U64" s="17">
        <f t="shared" si="26"/>
        <v>57.281305187637969</v>
      </c>
      <c r="V64" s="17">
        <f t="shared" si="26"/>
        <v>58.508649829791644</v>
      </c>
      <c r="W64" s="10">
        <f t="shared" si="26"/>
        <v>38.140348885937271</v>
      </c>
    </row>
    <row r="65" spans="1:23" x14ac:dyDescent="0.25">
      <c r="A65" s="20" t="s">
        <v>126</v>
      </c>
      <c r="B65" s="17">
        <f>IF(B58=0,0,B59*100/B58)</f>
        <v>60.007615888923027</v>
      </c>
      <c r="C65" s="17">
        <f t="shared" ref="C65:W65" si="27">IF(C58=0,0,C59*100/C58)</f>
        <v>39.554159863134942</v>
      </c>
      <c r="D65" s="17">
        <f t="shared" si="27"/>
        <v>28.743791808984753</v>
      </c>
      <c r="E65" s="17">
        <f t="shared" si="27"/>
        <v>59.508830317654635</v>
      </c>
      <c r="F65" s="17">
        <f t="shared" si="27"/>
        <v>39.549113013794219</v>
      </c>
      <c r="G65" s="17">
        <f t="shared" si="27"/>
        <v>332.33013720318911</v>
      </c>
      <c r="H65" s="17">
        <f t="shared" si="27"/>
        <v>114.47306152795531</v>
      </c>
      <c r="I65" s="17">
        <f t="shared" si="27"/>
        <v>1.5495884366248975</v>
      </c>
      <c r="J65" s="17">
        <f t="shared" si="27"/>
        <v>63.795102280844667</v>
      </c>
      <c r="K65" s="17">
        <f t="shared" si="27"/>
        <v>119.48829090909091</v>
      </c>
      <c r="L65" s="17">
        <f t="shared" si="27"/>
        <v>32.700240624091734</v>
      </c>
      <c r="M65" s="17">
        <f t="shared" si="27"/>
        <v>49.302207925581321</v>
      </c>
      <c r="N65" s="17">
        <f t="shared" si="27"/>
        <v>64.24157484552417</v>
      </c>
      <c r="O65" s="17">
        <f t="shared" si="27"/>
        <v>54.310296227529747</v>
      </c>
      <c r="P65" s="17">
        <f t="shared" si="27"/>
        <v>89.74617624619242</v>
      </c>
      <c r="Q65" s="17">
        <f t="shared" si="27"/>
        <v>93.292252701292654</v>
      </c>
      <c r="R65" s="17">
        <f t="shared" si="27"/>
        <v>34.801000420187862</v>
      </c>
      <c r="S65" s="17">
        <f t="shared" si="27"/>
        <v>38.048600233680865</v>
      </c>
      <c r="T65" s="17">
        <f t="shared" si="27"/>
        <v>31.832216138936996</v>
      </c>
      <c r="U65" s="17">
        <f t="shared" si="27"/>
        <v>57.281305187637969</v>
      </c>
      <c r="V65" s="17">
        <f t="shared" si="27"/>
        <v>46.506243671292033</v>
      </c>
      <c r="W65" s="10">
        <f t="shared" si="27"/>
        <v>62.536184324238064</v>
      </c>
    </row>
    <row r="66" spans="1:23" x14ac:dyDescent="0.25">
      <c r="A66" s="20" t="s">
        <v>111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6"/>
    </row>
    <row r="67" spans="1:23" x14ac:dyDescent="0.25">
      <c r="A67" s="2" t="s">
        <v>136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6"/>
    </row>
    <row r="68" spans="1:23" x14ac:dyDescent="0.25">
      <c r="A68" s="20" t="s">
        <v>128</v>
      </c>
      <c r="B68" s="16">
        <v>207005000</v>
      </c>
      <c r="C68" s="16">
        <v>386642000</v>
      </c>
      <c r="D68" s="16">
        <v>601768000</v>
      </c>
      <c r="E68" s="16">
        <v>35123000</v>
      </c>
      <c r="F68" s="16">
        <v>235963000</v>
      </c>
      <c r="G68" s="16">
        <v>6261000</v>
      </c>
      <c r="H68" s="16">
        <v>51200000</v>
      </c>
      <c r="I68" s="16">
        <v>39976000</v>
      </c>
      <c r="J68" s="16">
        <v>128874000</v>
      </c>
      <c r="K68" s="16">
        <v>49176000</v>
      </c>
      <c r="L68" s="16">
        <v>49515000</v>
      </c>
      <c r="M68" s="16">
        <v>369294000</v>
      </c>
      <c r="N68" s="16">
        <v>69083000</v>
      </c>
      <c r="O68" s="16">
        <v>27070000</v>
      </c>
      <c r="P68" s="16">
        <v>68438000</v>
      </c>
      <c r="Q68" s="16">
        <v>25701000</v>
      </c>
      <c r="R68" s="16">
        <v>44772000</v>
      </c>
      <c r="S68" s="16">
        <v>754166000</v>
      </c>
      <c r="T68" s="16">
        <v>234004000</v>
      </c>
      <c r="U68" s="16">
        <v>108991000</v>
      </c>
      <c r="V68" s="16">
        <v>189983000</v>
      </c>
      <c r="W68" s="9">
        <v>10195000</v>
      </c>
    </row>
    <row r="69" spans="1:23" x14ac:dyDescent="0.25">
      <c r="A69" s="20" t="s">
        <v>129</v>
      </c>
      <c r="B69" s="16">
        <v>227005000</v>
      </c>
      <c r="C69" s="16">
        <v>386642000</v>
      </c>
      <c r="D69" s="16">
        <v>601768000</v>
      </c>
      <c r="E69" s="16">
        <v>35123000</v>
      </c>
      <c r="F69" s="16">
        <v>235963000</v>
      </c>
      <c r="G69" s="16">
        <v>6261000</v>
      </c>
      <c r="H69" s="16">
        <v>73200000</v>
      </c>
      <c r="I69" s="16">
        <v>39976000</v>
      </c>
      <c r="J69" s="16">
        <v>128874000</v>
      </c>
      <c r="K69" s="16">
        <v>49176000</v>
      </c>
      <c r="L69" s="16">
        <v>49515000</v>
      </c>
      <c r="M69" s="16">
        <v>369294000</v>
      </c>
      <c r="N69" s="16">
        <v>69083000</v>
      </c>
      <c r="O69" s="16">
        <v>27070000</v>
      </c>
      <c r="P69" s="16">
        <v>68438000</v>
      </c>
      <c r="Q69" s="16">
        <v>25701000</v>
      </c>
      <c r="R69" s="16">
        <v>44772000</v>
      </c>
      <c r="S69" s="16">
        <v>754166000</v>
      </c>
      <c r="T69" s="16">
        <v>257002000</v>
      </c>
      <c r="U69" s="16">
        <v>108991000</v>
      </c>
      <c r="V69" s="16">
        <v>189983000</v>
      </c>
      <c r="W69" s="9">
        <v>10195000</v>
      </c>
    </row>
    <row r="70" spans="1:23" x14ac:dyDescent="0.25">
      <c r="A70" s="20" t="s">
        <v>130</v>
      </c>
      <c r="B70" s="16">
        <v>161740619</v>
      </c>
      <c r="C70" s="16">
        <v>204068899</v>
      </c>
      <c r="D70" s="16">
        <v>-97207726</v>
      </c>
      <c r="E70" s="16">
        <v>0</v>
      </c>
      <c r="F70" s="16">
        <v>107839742</v>
      </c>
      <c r="G70" s="16">
        <v>7241207</v>
      </c>
      <c r="H70" s="16">
        <v>48005381</v>
      </c>
      <c r="I70" s="16">
        <v>23303492</v>
      </c>
      <c r="J70" s="16">
        <v>9183875</v>
      </c>
      <c r="K70" s="16">
        <v>0</v>
      </c>
      <c r="L70" s="16">
        <v>22003335</v>
      </c>
      <c r="M70" s="16">
        <v>196301523</v>
      </c>
      <c r="N70" s="16">
        <v>82255110</v>
      </c>
      <c r="O70" s="16">
        <v>4675197</v>
      </c>
      <c r="P70" s="16">
        <v>74612171</v>
      </c>
      <c r="Q70" s="16">
        <v>16775084</v>
      </c>
      <c r="R70" s="16">
        <v>-18568833</v>
      </c>
      <c r="S70" s="16">
        <v>0</v>
      </c>
      <c r="T70" s="16">
        <v>68312858</v>
      </c>
      <c r="U70" s="16">
        <v>0</v>
      </c>
      <c r="V70" s="16">
        <v>125974361</v>
      </c>
      <c r="W70" s="9">
        <v>5747013</v>
      </c>
    </row>
    <row r="71" spans="1:23" x14ac:dyDescent="0.25">
      <c r="A71" s="20" t="s">
        <v>111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</row>
    <row r="72" spans="1:23" x14ac:dyDescent="0.25">
      <c r="A72" s="20" t="s">
        <v>137</v>
      </c>
      <c r="B72" s="15">
        <f>+B69-B68</f>
        <v>20000000</v>
      </c>
      <c r="C72" s="15">
        <f t="shared" ref="C72:W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22000000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22998000</v>
      </c>
      <c r="U72" s="15">
        <f t="shared" si="28"/>
        <v>0</v>
      </c>
      <c r="V72" s="15">
        <f t="shared" si="28"/>
        <v>0</v>
      </c>
      <c r="W72" s="8">
        <f t="shared" si="28"/>
        <v>0</v>
      </c>
    </row>
    <row r="73" spans="1:23" x14ac:dyDescent="0.25">
      <c r="A73" s="20" t="s">
        <v>123</v>
      </c>
      <c r="B73" s="15">
        <f>+B70-B68</f>
        <v>-45264381</v>
      </c>
      <c r="C73" s="15">
        <f t="shared" ref="C73:W73" si="29">+C70-C68</f>
        <v>-182573101</v>
      </c>
      <c r="D73" s="15">
        <f t="shared" si="29"/>
        <v>-698975726</v>
      </c>
      <c r="E73" s="15">
        <f t="shared" si="29"/>
        <v>-35123000</v>
      </c>
      <c r="F73" s="15">
        <f t="shared" si="29"/>
        <v>-128123258</v>
      </c>
      <c r="G73" s="15">
        <f t="shared" si="29"/>
        <v>980207</v>
      </c>
      <c r="H73" s="15">
        <f t="shared" si="29"/>
        <v>-3194619</v>
      </c>
      <c r="I73" s="15">
        <f t="shared" si="29"/>
        <v>-16672508</v>
      </c>
      <c r="J73" s="15">
        <f t="shared" si="29"/>
        <v>-119690125</v>
      </c>
      <c r="K73" s="15">
        <f t="shared" si="29"/>
        <v>-49176000</v>
      </c>
      <c r="L73" s="15">
        <f t="shared" si="29"/>
        <v>-27511665</v>
      </c>
      <c r="M73" s="15">
        <f t="shared" si="29"/>
        <v>-172992477</v>
      </c>
      <c r="N73" s="15">
        <f t="shared" si="29"/>
        <v>13172110</v>
      </c>
      <c r="O73" s="15">
        <f t="shared" si="29"/>
        <v>-22394803</v>
      </c>
      <c r="P73" s="15">
        <f t="shared" si="29"/>
        <v>6174171</v>
      </c>
      <c r="Q73" s="15">
        <f t="shared" si="29"/>
        <v>-8925916</v>
      </c>
      <c r="R73" s="15">
        <f t="shared" si="29"/>
        <v>-63340833</v>
      </c>
      <c r="S73" s="15">
        <f t="shared" si="29"/>
        <v>-754166000</v>
      </c>
      <c r="T73" s="15">
        <f t="shared" si="29"/>
        <v>-165691142</v>
      </c>
      <c r="U73" s="15">
        <f t="shared" si="29"/>
        <v>-108991000</v>
      </c>
      <c r="V73" s="15">
        <f t="shared" si="29"/>
        <v>-64008639</v>
      </c>
      <c r="W73" s="8">
        <f t="shared" si="29"/>
        <v>-4447987</v>
      </c>
    </row>
    <row r="74" spans="1:23" x14ac:dyDescent="0.25">
      <c r="A74" s="20" t="s">
        <v>124</v>
      </c>
      <c r="B74" s="15">
        <f>+B70-B69</f>
        <v>-65264381</v>
      </c>
      <c r="C74" s="15">
        <f t="shared" ref="C74:W74" si="30">+C70-C69</f>
        <v>-182573101</v>
      </c>
      <c r="D74" s="15">
        <f t="shared" si="30"/>
        <v>-698975726</v>
      </c>
      <c r="E74" s="15">
        <f t="shared" si="30"/>
        <v>-35123000</v>
      </c>
      <c r="F74" s="15">
        <f t="shared" si="30"/>
        <v>-128123258</v>
      </c>
      <c r="G74" s="15">
        <f t="shared" si="30"/>
        <v>980207</v>
      </c>
      <c r="H74" s="15">
        <f t="shared" si="30"/>
        <v>-25194619</v>
      </c>
      <c r="I74" s="15">
        <f t="shared" si="30"/>
        <v>-16672508</v>
      </c>
      <c r="J74" s="15">
        <f t="shared" si="30"/>
        <v>-119690125</v>
      </c>
      <c r="K74" s="15">
        <f t="shared" si="30"/>
        <v>-49176000</v>
      </c>
      <c r="L74" s="15">
        <f t="shared" si="30"/>
        <v>-27511665</v>
      </c>
      <c r="M74" s="15">
        <f t="shared" si="30"/>
        <v>-172992477</v>
      </c>
      <c r="N74" s="15">
        <f t="shared" si="30"/>
        <v>13172110</v>
      </c>
      <c r="O74" s="15">
        <f t="shared" si="30"/>
        <v>-22394803</v>
      </c>
      <c r="P74" s="15">
        <f t="shared" si="30"/>
        <v>6174171</v>
      </c>
      <c r="Q74" s="15">
        <f t="shared" si="30"/>
        <v>-8925916</v>
      </c>
      <c r="R74" s="15">
        <f t="shared" si="30"/>
        <v>-63340833</v>
      </c>
      <c r="S74" s="15">
        <f t="shared" si="30"/>
        <v>-754166000</v>
      </c>
      <c r="T74" s="15">
        <f t="shared" si="30"/>
        <v>-188689142</v>
      </c>
      <c r="U74" s="15">
        <f t="shared" si="30"/>
        <v>-108991000</v>
      </c>
      <c r="V74" s="15">
        <f t="shared" si="30"/>
        <v>-64008639</v>
      </c>
      <c r="W74" s="8">
        <f t="shared" si="30"/>
        <v>-4447987</v>
      </c>
    </row>
    <row r="75" spans="1:23" x14ac:dyDescent="0.25">
      <c r="A75" s="20" t="s">
        <v>138</v>
      </c>
      <c r="B75" s="17">
        <f>IF(B68=0,0,B70*100/B68)</f>
        <v>78.133677447404651</v>
      </c>
      <c r="C75" s="17">
        <f t="shared" ref="C75:W75" si="31">IF(C68=0,0,C70*100/C68)</f>
        <v>52.77980638420037</v>
      </c>
      <c r="D75" s="17">
        <f t="shared" si="31"/>
        <v>-16.153688132303479</v>
      </c>
      <c r="E75" s="17">
        <f t="shared" si="31"/>
        <v>0</v>
      </c>
      <c r="F75" s="17">
        <f t="shared" si="31"/>
        <v>45.701971071735827</v>
      </c>
      <c r="G75" s="17">
        <f t="shared" si="31"/>
        <v>115.65575786615557</v>
      </c>
      <c r="H75" s="17">
        <f t="shared" si="31"/>
        <v>93.760509765625002</v>
      </c>
      <c r="I75" s="17">
        <f t="shared" si="31"/>
        <v>58.29370622373424</v>
      </c>
      <c r="J75" s="17">
        <f t="shared" si="31"/>
        <v>7.1262434626068876</v>
      </c>
      <c r="K75" s="17">
        <f t="shared" si="31"/>
        <v>0</v>
      </c>
      <c r="L75" s="17">
        <f t="shared" si="31"/>
        <v>44.437715843683733</v>
      </c>
      <c r="M75" s="17">
        <f t="shared" si="31"/>
        <v>53.155892865846724</v>
      </c>
      <c r="N75" s="17">
        <f t="shared" si="31"/>
        <v>119.06707873138109</v>
      </c>
      <c r="O75" s="17">
        <f t="shared" si="31"/>
        <v>17.270768378278536</v>
      </c>
      <c r="P75" s="17">
        <f t="shared" si="31"/>
        <v>109.02155381513194</v>
      </c>
      <c r="Q75" s="17">
        <f t="shared" si="31"/>
        <v>65.270160694136422</v>
      </c>
      <c r="R75" s="17">
        <f t="shared" si="31"/>
        <v>-41.474209327258109</v>
      </c>
      <c r="S75" s="17">
        <f t="shared" si="31"/>
        <v>0</v>
      </c>
      <c r="T75" s="17">
        <f t="shared" si="31"/>
        <v>29.193030033674638</v>
      </c>
      <c r="U75" s="17">
        <f t="shared" si="31"/>
        <v>0</v>
      </c>
      <c r="V75" s="17">
        <f t="shared" si="31"/>
        <v>66.308228104619886</v>
      </c>
      <c r="W75" s="10">
        <f t="shared" si="31"/>
        <v>56.370897498773907</v>
      </c>
    </row>
    <row r="76" spans="1:23" x14ac:dyDescent="0.25">
      <c r="A76" s="20" t="s">
        <v>139</v>
      </c>
      <c r="B76" s="17">
        <f>IF(B69=0,0,B70*100/B69)</f>
        <v>71.249804629853969</v>
      </c>
      <c r="C76" s="17">
        <f t="shared" ref="C76:W76" si="32">IF(C69=0,0,C70*100/C69)</f>
        <v>52.77980638420037</v>
      </c>
      <c r="D76" s="17">
        <f t="shared" si="32"/>
        <v>-16.153688132303479</v>
      </c>
      <c r="E76" s="17">
        <f t="shared" si="32"/>
        <v>0</v>
      </c>
      <c r="F76" s="17">
        <f t="shared" si="32"/>
        <v>45.701971071735827</v>
      </c>
      <c r="G76" s="17">
        <f t="shared" si="32"/>
        <v>115.65575786615557</v>
      </c>
      <c r="H76" s="17">
        <f t="shared" si="32"/>
        <v>65.58112158469946</v>
      </c>
      <c r="I76" s="17">
        <f t="shared" si="32"/>
        <v>58.29370622373424</v>
      </c>
      <c r="J76" s="17">
        <f t="shared" si="32"/>
        <v>7.1262434626068876</v>
      </c>
      <c r="K76" s="17">
        <f t="shared" si="32"/>
        <v>0</v>
      </c>
      <c r="L76" s="17">
        <f t="shared" si="32"/>
        <v>44.437715843683733</v>
      </c>
      <c r="M76" s="17">
        <f t="shared" si="32"/>
        <v>53.155892865846724</v>
      </c>
      <c r="N76" s="17">
        <f t="shared" si="32"/>
        <v>119.06707873138109</v>
      </c>
      <c r="O76" s="17">
        <f t="shared" si="32"/>
        <v>17.270768378278536</v>
      </c>
      <c r="P76" s="17">
        <f t="shared" si="32"/>
        <v>109.02155381513194</v>
      </c>
      <c r="Q76" s="17">
        <f t="shared" si="32"/>
        <v>65.270160694136422</v>
      </c>
      <c r="R76" s="17">
        <f t="shared" si="32"/>
        <v>-41.474209327258109</v>
      </c>
      <c r="S76" s="17">
        <f t="shared" si="32"/>
        <v>0</v>
      </c>
      <c r="T76" s="17">
        <f t="shared" si="32"/>
        <v>26.580671745745168</v>
      </c>
      <c r="U76" s="17">
        <f t="shared" si="32"/>
        <v>0</v>
      </c>
      <c r="V76" s="17">
        <f t="shared" si="32"/>
        <v>66.308228104619886</v>
      </c>
      <c r="W76" s="10">
        <f t="shared" si="32"/>
        <v>56.370897498773907</v>
      </c>
    </row>
    <row r="77" spans="1:23" x14ac:dyDescent="0.25">
      <c r="A77" s="20" t="s">
        <v>111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6"/>
    </row>
    <row r="78" spans="1:23" x14ac:dyDescent="0.25">
      <c r="A78" s="2" t="s">
        <v>140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6"/>
    </row>
    <row r="79" spans="1:23" x14ac:dyDescent="0.25">
      <c r="A79" s="20" t="s">
        <v>141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9">
        <v>0</v>
      </c>
    </row>
    <row r="80" spans="1:23" x14ac:dyDescent="0.25">
      <c r="A80" s="20" t="s">
        <v>142</v>
      </c>
      <c r="B80" s="16">
        <v>867674438</v>
      </c>
      <c r="C80" s="16">
        <v>4535016520</v>
      </c>
      <c r="D80" s="16">
        <v>9843726021</v>
      </c>
      <c r="E80" s="16">
        <v>367982832</v>
      </c>
      <c r="F80" s="16">
        <v>1839668019</v>
      </c>
      <c r="G80" s="16">
        <v>0</v>
      </c>
      <c r="H80" s="16">
        <v>73023299</v>
      </c>
      <c r="I80" s="16">
        <v>575849219</v>
      </c>
      <c r="J80" s="16">
        <v>2496506516</v>
      </c>
      <c r="K80" s="16">
        <v>1509193905</v>
      </c>
      <c r="L80" s="16">
        <v>356819054</v>
      </c>
      <c r="M80" s="16">
        <v>2987834</v>
      </c>
      <c r="N80" s="16">
        <v>676710047</v>
      </c>
      <c r="O80" s="16">
        <v>672198121</v>
      </c>
      <c r="P80" s="16">
        <v>128636860</v>
      </c>
      <c r="Q80" s="16">
        <v>1443784130</v>
      </c>
      <c r="R80" s="16">
        <v>76461913</v>
      </c>
      <c r="S80" s="16">
        <v>20771964</v>
      </c>
      <c r="T80" s="16">
        <v>12099420306</v>
      </c>
      <c r="U80" s="16">
        <v>2673680668</v>
      </c>
      <c r="V80" s="16">
        <v>1658156406</v>
      </c>
      <c r="W80" s="9">
        <v>0</v>
      </c>
    </row>
    <row r="81" spans="1:23" x14ac:dyDescent="0.25">
      <c r="A81" s="20" t="s">
        <v>143</v>
      </c>
      <c r="B81" s="16">
        <v>836363068</v>
      </c>
      <c r="C81" s="16">
        <v>4383717836</v>
      </c>
      <c r="D81" s="16">
        <v>9651039488</v>
      </c>
      <c r="E81" s="16">
        <v>356243809</v>
      </c>
      <c r="F81" s="16">
        <v>1852698251</v>
      </c>
      <c r="G81" s="16">
        <v>0</v>
      </c>
      <c r="H81" s="16">
        <v>47344601</v>
      </c>
      <c r="I81" s="16">
        <v>544690186</v>
      </c>
      <c r="J81" s="16">
        <v>2479292988</v>
      </c>
      <c r="K81" s="16">
        <v>1472146441</v>
      </c>
      <c r="L81" s="16">
        <v>344788597</v>
      </c>
      <c r="M81" s="16">
        <v>2631300</v>
      </c>
      <c r="N81" s="16">
        <v>657394341</v>
      </c>
      <c r="O81" s="16">
        <v>734331720</v>
      </c>
      <c r="P81" s="16">
        <v>129084660</v>
      </c>
      <c r="Q81" s="16">
        <v>1397534263</v>
      </c>
      <c r="R81" s="16">
        <v>61570154</v>
      </c>
      <c r="S81" s="16">
        <v>20768641</v>
      </c>
      <c r="T81" s="16">
        <v>11464159930</v>
      </c>
      <c r="U81" s="16">
        <v>2591423828</v>
      </c>
      <c r="V81" s="16">
        <v>1674673660</v>
      </c>
      <c r="W81" s="9">
        <v>0</v>
      </c>
    </row>
    <row r="82" spans="1:23" x14ac:dyDescent="0.25">
      <c r="A82" s="20" t="s">
        <v>144</v>
      </c>
      <c r="B82" s="16">
        <v>789904705</v>
      </c>
      <c r="C82" s="16">
        <v>4218011522</v>
      </c>
      <c r="D82" s="16">
        <v>9272092568</v>
      </c>
      <c r="E82" s="16">
        <v>338763584</v>
      </c>
      <c r="F82" s="16">
        <v>1806942416</v>
      </c>
      <c r="G82" s="16">
        <v>0</v>
      </c>
      <c r="H82" s="16">
        <v>28558750</v>
      </c>
      <c r="I82" s="16">
        <v>513468740</v>
      </c>
      <c r="J82" s="16">
        <v>2476380509</v>
      </c>
      <c r="K82" s="16">
        <v>1415994269</v>
      </c>
      <c r="L82" s="16">
        <v>339559395</v>
      </c>
      <c r="M82" s="16">
        <v>2499855</v>
      </c>
      <c r="N82" s="16">
        <v>0</v>
      </c>
      <c r="O82" s="16">
        <v>0</v>
      </c>
      <c r="P82" s="16">
        <v>144054503</v>
      </c>
      <c r="Q82" s="16">
        <v>1343332268</v>
      </c>
      <c r="R82" s="16">
        <v>61570154</v>
      </c>
      <c r="S82" s="16">
        <v>20768642</v>
      </c>
      <c r="T82" s="16">
        <v>11003383494</v>
      </c>
      <c r="U82" s="16">
        <v>2522018493</v>
      </c>
      <c r="V82" s="16">
        <v>1656025578</v>
      </c>
      <c r="W82" s="9">
        <v>0</v>
      </c>
    </row>
    <row r="83" spans="1:23" x14ac:dyDescent="0.25">
      <c r="A83" s="20" t="s">
        <v>111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6"/>
    </row>
    <row r="84" spans="1:23" x14ac:dyDescent="0.25">
      <c r="A84" s="2" t="s">
        <v>145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6"/>
    </row>
    <row r="85" spans="1:23" x14ac:dyDescent="0.25">
      <c r="A85" s="20" t="s">
        <v>141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9">
        <v>0</v>
      </c>
    </row>
    <row r="86" spans="1:23" x14ac:dyDescent="0.25">
      <c r="A86" s="20" t="s">
        <v>142</v>
      </c>
      <c r="B86" s="16">
        <v>1234752</v>
      </c>
      <c r="C86" s="16">
        <v>3081536045</v>
      </c>
      <c r="D86" s="16">
        <v>468672595</v>
      </c>
      <c r="E86" s="16">
        <v>761193048</v>
      </c>
      <c r="F86" s="16">
        <v>28548185</v>
      </c>
      <c r="G86" s="16">
        <v>24569706</v>
      </c>
      <c r="H86" s="16">
        <v>899990</v>
      </c>
      <c r="I86" s="16">
        <v>451022001</v>
      </c>
      <c r="J86" s="16">
        <v>131166299</v>
      </c>
      <c r="K86" s="16">
        <v>1029389441</v>
      </c>
      <c r="L86" s="16">
        <v>74703535</v>
      </c>
      <c r="M86" s="16">
        <v>396822461</v>
      </c>
      <c r="N86" s="16">
        <v>0</v>
      </c>
      <c r="O86" s="16">
        <v>584418974</v>
      </c>
      <c r="P86" s="16">
        <v>0</v>
      </c>
      <c r="Q86" s="16">
        <v>442776743</v>
      </c>
      <c r="R86" s="16">
        <v>7862350</v>
      </c>
      <c r="S86" s="16">
        <v>180649969</v>
      </c>
      <c r="T86" s="16">
        <v>5889252972</v>
      </c>
      <c r="U86" s="16">
        <v>952926680</v>
      </c>
      <c r="V86" s="16">
        <v>823757223</v>
      </c>
      <c r="W86" s="9">
        <v>457281</v>
      </c>
    </row>
    <row r="87" spans="1:23" x14ac:dyDescent="0.25">
      <c r="A87" s="20" t="s">
        <v>143</v>
      </c>
      <c r="B87" s="16">
        <v>1859561</v>
      </c>
      <c r="C87" s="16">
        <v>2771514412</v>
      </c>
      <c r="D87" s="16">
        <v>346876669</v>
      </c>
      <c r="E87" s="16">
        <v>761334225</v>
      </c>
      <c r="F87" s="16">
        <v>2508692</v>
      </c>
      <c r="G87" s="16">
        <v>22856934</v>
      </c>
      <c r="H87" s="16">
        <v>2222572</v>
      </c>
      <c r="I87" s="16">
        <v>436952871</v>
      </c>
      <c r="J87" s="16">
        <v>131406086</v>
      </c>
      <c r="K87" s="16">
        <v>971277750</v>
      </c>
      <c r="L87" s="16">
        <v>75571500</v>
      </c>
      <c r="M87" s="16">
        <v>389734644</v>
      </c>
      <c r="N87" s="16">
        <v>651000966</v>
      </c>
      <c r="O87" s="16">
        <v>555724318</v>
      </c>
      <c r="P87" s="16">
        <v>15372</v>
      </c>
      <c r="Q87" s="16">
        <v>474312864</v>
      </c>
      <c r="R87" s="16">
        <v>12751628</v>
      </c>
      <c r="S87" s="16">
        <v>471222720</v>
      </c>
      <c r="T87" s="16">
        <v>5590580884</v>
      </c>
      <c r="U87" s="16">
        <v>1081409492</v>
      </c>
      <c r="V87" s="16">
        <v>758183779</v>
      </c>
      <c r="W87" s="9">
        <v>-1680328</v>
      </c>
    </row>
    <row r="88" spans="1:23" x14ac:dyDescent="0.25">
      <c r="A88" s="20" t="s">
        <v>144</v>
      </c>
      <c r="B88" s="16">
        <v>1853826</v>
      </c>
      <c r="C88" s="16">
        <v>2457652885</v>
      </c>
      <c r="D88" s="16">
        <v>388815477</v>
      </c>
      <c r="E88" s="16">
        <v>729703398</v>
      </c>
      <c r="F88" s="16">
        <v>39370</v>
      </c>
      <c r="G88" s="16">
        <v>11273548</v>
      </c>
      <c r="H88" s="16">
        <v>0</v>
      </c>
      <c r="I88" s="16">
        <v>398004707</v>
      </c>
      <c r="J88" s="16">
        <v>124408660</v>
      </c>
      <c r="K88" s="16">
        <v>874623389</v>
      </c>
      <c r="L88" s="16">
        <v>103372671</v>
      </c>
      <c r="M88" s="16">
        <v>413547258</v>
      </c>
      <c r="N88" s="16">
        <v>0</v>
      </c>
      <c r="O88" s="16">
        <v>547809716</v>
      </c>
      <c r="P88" s="16">
        <v>11372</v>
      </c>
      <c r="Q88" s="16">
        <v>423176782</v>
      </c>
      <c r="R88" s="16">
        <v>14329399</v>
      </c>
      <c r="S88" s="16">
        <v>604573917</v>
      </c>
      <c r="T88" s="16">
        <v>5680084033</v>
      </c>
      <c r="U88" s="16">
        <v>842327838</v>
      </c>
      <c r="V88" s="16">
        <v>719821819</v>
      </c>
      <c r="W88" s="9">
        <v>-671565</v>
      </c>
    </row>
    <row r="89" spans="1:23" x14ac:dyDescent="0.25">
      <c r="A89" s="20" t="s">
        <v>111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6"/>
    </row>
    <row r="90" spans="1:23" x14ac:dyDescent="0.25">
      <c r="A90" s="2" t="s">
        <v>146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6"/>
    </row>
    <row r="91" spans="1:23" x14ac:dyDescent="0.25">
      <c r="A91" s="20" t="s">
        <v>147</v>
      </c>
      <c r="B91" s="16">
        <v>253092752</v>
      </c>
      <c r="C91" s="16">
        <v>10278302</v>
      </c>
      <c r="D91" s="16">
        <v>542172261</v>
      </c>
      <c r="E91" s="16">
        <v>4844206</v>
      </c>
      <c r="F91" s="16">
        <v>468274610</v>
      </c>
      <c r="G91" s="16">
        <v>258311496</v>
      </c>
      <c r="H91" s="16">
        <v>54830233</v>
      </c>
      <c r="I91" s="16">
        <v>845969</v>
      </c>
      <c r="J91" s="16">
        <v>92391412</v>
      </c>
      <c r="K91" s="16">
        <v>0</v>
      </c>
      <c r="L91" s="16">
        <v>15233752</v>
      </c>
      <c r="M91" s="16">
        <v>134965552</v>
      </c>
      <c r="N91" s="16">
        <v>4988697</v>
      </c>
      <c r="O91" s="16">
        <v>-440783</v>
      </c>
      <c r="P91" s="16">
        <v>122260279</v>
      </c>
      <c r="Q91" s="16">
        <v>8969790</v>
      </c>
      <c r="R91" s="16">
        <v>10948104</v>
      </c>
      <c r="S91" s="16">
        <v>194340648</v>
      </c>
      <c r="T91" s="16">
        <v>214254722</v>
      </c>
      <c r="U91" s="16">
        <v>0</v>
      </c>
      <c r="V91" s="16">
        <v>126369162</v>
      </c>
      <c r="W91" s="9">
        <v>43433688</v>
      </c>
    </row>
    <row r="92" spans="1:23" x14ac:dyDescent="0.25">
      <c r="A92" s="20" t="s">
        <v>148</v>
      </c>
      <c r="B92" s="16">
        <v>423067450</v>
      </c>
      <c r="C92" s="16">
        <v>1043243271</v>
      </c>
      <c r="D92" s="16">
        <v>1949523045</v>
      </c>
      <c r="E92" s="16">
        <v>129543317</v>
      </c>
      <c r="F92" s="16">
        <v>719291095</v>
      </c>
      <c r="G92" s="16">
        <v>-10468209</v>
      </c>
      <c r="H92" s="16">
        <v>405454984</v>
      </c>
      <c r="I92" s="16">
        <v>-224004753</v>
      </c>
      <c r="J92" s="16">
        <v>574343668</v>
      </c>
      <c r="K92" s="16">
        <v>767665187</v>
      </c>
      <c r="L92" s="16">
        <v>420762605</v>
      </c>
      <c r="M92" s="16">
        <v>-222885397</v>
      </c>
      <c r="N92" s="16">
        <v>-334073209</v>
      </c>
      <c r="O92" s="16">
        <v>50843577</v>
      </c>
      <c r="P92" s="16">
        <v>242396245</v>
      </c>
      <c r="Q92" s="16">
        <v>238381505</v>
      </c>
      <c r="R92" s="16">
        <v>155630087</v>
      </c>
      <c r="S92" s="16">
        <v>194288421</v>
      </c>
      <c r="T92" s="16">
        <v>2253457894</v>
      </c>
      <c r="U92" s="16">
        <v>18707785</v>
      </c>
      <c r="V92" s="16">
        <v>-450275373</v>
      </c>
      <c r="W92" s="9">
        <v>90541895</v>
      </c>
    </row>
    <row r="93" spans="1:23" x14ac:dyDescent="0.25">
      <c r="A93" s="20" t="s">
        <v>111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6"/>
    </row>
    <row r="94" spans="1:23" x14ac:dyDescent="0.25">
      <c r="A94" s="2" t="s">
        <v>149</v>
      </c>
      <c r="B94" s="16">
        <v>228326149</v>
      </c>
      <c r="C94" s="16">
        <v>302667265</v>
      </c>
      <c r="D94" s="16">
        <v>44431731</v>
      </c>
      <c r="E94" s="16">
        <v>0</v>
      </c>
      <c r="F94" s="16">
        <v>150526422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52338291</v>
      </c>
      <c r="M94" s="16">
        <v>0</v>
      </c>
      <c r="N94" s="16">
        <v>0</v>
      </c>
      <c r="O94" s="16">
        <v>0</v>
      </c>
      <c r="P94" s="16">
        <v>102670328</v>
      </c>
      <c r="Q94" s="16">
        <v>0</v>
      </c>
      <c r="R94" s="16">
        <v>38614422</v>
      </c>
      <c r="S94" s="16">
        <v>312154427</v>
      </c>
      <c r="T94" s="16">
        <v>257326891</v>
      </c>
      <c r="U94" s="16">
        <v>387940</v>
      </c>
      <c r="V94" s="16">
        <v>258177051</v>
      </c>
      <c r="W94" s="9">
        <v>0</v>
      </c>
    </row>
    <row r="95" spans="1:23" x14ac:dyDescent="0.25">
      <c r="A95" s="22" t="s">
        <v>150</v>
      </c>
      <c r="B95" s="23">
        <v>0</v>
      </c>
      <c r="C95" s="23">
        <v>89502424</v>
      </c>
      <c r="D95" s="23">
        <v>186525281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735385</v>
      </c>
      <c r="M95" s="23">
        <v>0</v>
      </c>
      <c r="N95" s="23">
        <v>0</v>
      </c>
      <c r="O95" s="23">
        <v>0</v>
      </c>
      <c r="P95" s="23">
        <v>0</v>
      </c>
      <c r="Q95" s="23">
        <v>6000000</v>
      </c>
      <c r="R95" s="23">
        <v>0</v>
      </c>
      <c r="S95" s="23">
        <v>0</v>
      </c>
      <c r="T95" s="23">
        <v>0</v>
      </c>
      <c r="U95" s="23">
        <v>53489424</v>
      </c>
      <c r="V95" s="23">
        <v>0</v>
      </c>
      <c r="W95" s="24">
        <v>0</v>
      </c>
    </row>
  </sheetData>
  <mergeCells count="2">
    <mergeCell ref="A1:W1"/>
    <mergeCell ref="B2:W2"/>
  </mergeCells>
  <pageMargins left="0.7" right="0.7" top="0.75" bottom="0.75" header="0.3" footer="0.3"/>
  <rowBreaks count="1" manualBreakCount="1"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95"/>
  <sheetViews>
    <sheetView workbookViewId="0">
      <selection sqref="A1:AE1"/>
    </sheetView>
  </sheetViews>
  <sheetFormatPr defaultRowHeight="12.5" x14ac:dyDescent="0.25"/>
  <cols>
    <col min="1" max="1" width="48.54296875" bestFit="1" customWidth="1"/>
    <col min="2" max="31" width="33.1796875" bestFit="1" customWidth="1"/>
  </cols>
  <sheetData>
    <row r="1" spans="1:31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30"/>
    </row>
    <row r="3" spans="1:31" x14ac:dyDescent="0.25">
      <c r="A3" s="18"/>
      <c r="B3" s="11" t="s">
        <v>570</v>
      </c>
      <c r="C3" s="11" t="s">
        <v>571</v>
      </c>
      <c r="D3" s="11" t="s">
        <v>572</v>
      </c>
      <c r="E3" s="11" t="s">
        <v>573</v>
      </c>
      <c r="F3" s="11" t="s">
        <v>574</v>
      </c>
      <c r="G3" s="11" t="s">
        <v>575</v>
      </c>
      <c r="H3" s="11" t="s">
        <v>576</v>
      </c>
      <c r="I3" s="11" t="s">
        <v>577</v>
      </c>
      <c r="J3" s="11" t="s">
        <v>578</v>
      </c>
      <c r="K3" s="11" t="s">
        <v>579</v>
      </c>
      <c r="L3" s="11" t="s">
        <v>580</v>
      </c>
      <c r="M3" s="11" t="s">
        <v>581</v>
      </c>
      <c r="N3" s="11" t="s">
        <v>582</v>
      </c>
      <c r="O3" s="11" t="s">
        <v>583</v>
      </c>
      <c r="P3" s="11" t="s">
        <v>584</v>
      </c>
      <c r="Q3" s="11" t="s">
        <v>585</v>
      </c>
      <c r="R3" s="11" t="s">
        <v>586</v>
      </c>
      <c r="S3" s="11" t="s">
        <v>587</v>
      </c>
      <c r="T3" s="11" t="s">
        <v>588</v>
      </c>
      <c r="U3" s="11" t="s">
        <v>589</v>
      </c>
      <c r="V3" s="11" t="s">
        <v>590</v>
      </c>
      <c r="W3" s="11" t="s">
        <v>591</v>
      </c>
      <c r="X3" s="11" t="s">
        <v>592</v>
      </c>
      <c r="Y3" s="11" t="s">
        <v>593</v>
      </c>
      <c r="Z3" s="11" t="s">
        <v>594</v>
      </c>
      <c r="AA3" s="11" t="s">
        <v>595</v>
      </c>
      <c r="AB3" s="11" t="s">
        <v>596</v>
      </c>
      <c r="AC3" s="11" t="s">
        <v>597</v>
      </c>
      <c r="AD3" s="11" t="s">
        <v>598</v>
      </c>
      <c r="AE3" s="4" t="s">
        <v>599</v>
      </c>
    </row>
    <row r="4" spans="1:31" x14ac:dyDescent="0.25">
      <c r="A4" s="19"/>
      <c r="B4" s="12" t="s">
        <v>600</v>
      </c>
      <c r="C4" s="12" t="s">
        <v>601</v>
      </c>
      <c r="D4" s="12" t="s">
        <v>602</v>
      </c>
      <c r="E4" s="12" t="s">
        <v>603</v>
      </c>
      <c r="F4" s="12" t="s">
        <v>604</v>
      </c>
      <c r="G4" s="12" t="s">
        <v>605</v>
      </c>
      <c r="H4" s="12" t="s">
        <v>218</v>
      </c>
      <c r="I4" s="12" t="s">
        <v>606</v>
      </c>
      <c r="J4" s="12" t="s">
        <v>607</v>
      </c>
      <c r="K4" s="12" t="s">
        <v>608</v>
      </c>
      <c r="L4" s="12" t="s">
        <v>609</v>
      </c>
      <c r="M4" s="12" t="s">
        <v>610</v>
      </c>
      <c r="N4" s="12" t="s">
        <v>611</v>
      </c>
      <c r="O4" s="12" t="s">
        <v>612</v>
      </c>
      <c r="P4" s="12" t="s">
        <v>613</v>
      </c>
      <c r="Q4" s="12" t="s">
        <v>600</v>
      </c>
      <c r="R4" s="12" t="s">
        <v>614</v>
      </c>
      <c r="S4" s="12" t="s">
        <v>615</v>
      </c>
      <c r="T4" s="12" t="s">
        <v>616</v>
      </c>
      <c r="U4" s="12" t="s">
        <v>617</v>
      </c>
      <c r="V4" s="12" t="s">
        <v>618</v>
      </c>
      <c r="W4" s="12" t="s">
        <v>619</v>
      </c>
      <c r="X4" s="12" t="s">
        <v>620</v>
      </c>
      <c r="Y4" s="12" t="s">
        <v>621</v>
      </c>
      <c r="Z4" s="12" t="s">
        <v>622</v>
      </c>
      <c r="AA4" s="12" t="s">
        <v>623</v>
      </c>
      <c r="AB4" s="12" t="s">
        <v>624</v>
      </c>
      <c r="AC4" s="12" t="s">
        <v>625</v>
      </c>
      <c r="AD4" s="12" t="s">
        <v>626</v>
      </c>
      <c r="AE4" s="5" t="s">
        <v>627</v>
      </c>
    </row>
    <row r="5" spans="1:31" x14ac:dyDescent="0.25">
      <c r="A5" s="19"/>
      <c r="B5" s="12" t="s">
        <v>628</v>
      </c>
      <c r="C5" s="12" t="s">
        <v>84</v>
      </c>
      <c r="D5" s="12" t="s">
        <v>85</v>
      </c>
      <c r="E5" s="12" t="s">
        <v>84</v>
      </c>
      <c r="F5" s="12" t="s">
        <v>81</v>
      </c>
      <c r="G5" s="12" t="s">
        <v>84</v>
      </c>
      <c r="H5" s="12" t="s">
        <v>629</v>
      </c>
      <c r="I5" s="12" t="s">
        <v>85</v>
      </c>
      <c r="J5" s="12" t="s">
        <v>90</v>
      </c>
      <c r="K5" s="12" t="s">
        <v>90</v>
      </c>
      <c r="L5" s="12" t="s">
        <v>630</v>
      </c>
      <c r="M5" s="12" t="s">
        <v>84</v>
      </c>
      <c r="N5" s="12" t="s">
        <v>631</v>
      </c>
      <c r="O5" s="12" t="s">
        <v>84</v>
      </c>
      <c r="P5" s="12" t="s">
        <v>90</v>
      </c>
      <c r="Q5" s="12" t="s">
        <v>632</v>
      </c>
      <c r="R5" s="12" t="s">
        <v>85</v>
      </c>
      <c r="S5" s="12" t="s">
        <v>84</v>
      </c>
      <c r="T5" s="12" t="s">
        <v>84</v>
      </c>
      <c r="U5" s="12" t="s">
        <v>84</v>
      </c>
      <c r="V5" s="12" t="s">
        <v>81</v>
      </c>
      <c r="W5" s="12" t="s">
        <v>90</v>
      </c>
      <c r="X5" s="12" t="s">
        <v>84</v>
      </c>
      <c r="Y5" s="12" t="s">
        <v>84</v>
      </c>
      <c r="Z5" s="12" t="s">
        <v>84</v>
      </c>
      <c r="AA5" s="12" t="s">
        <v>633</v>
      </c>
      <c r="AB5" s="12" t="s">
        <v>84</v>
      </c>
      <c r="AC5" s="12" t="s">
        <v>634</v>
      </c>
      <c r="AD5" s="12" t="s">
        <v>635</v>
      </c>
      <c r="AE5" s="5" t="s">
        <v>636</v>
      </c>
    </row>
    <row r="6" spans="1:31" x14ac:dyDescent="0.25">
      <c r="A6" s="2" t="s">
        <v>106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6"/>
    </row>
    <row r="7" spans="1:31" x14ac:dyDescent="0.25">
      <c r="A7" s="1" t="s">
        <v>107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7"/>
    </row>
    <row r="8" spans="1:31" x14ac:dyDescent="0.25">
      <c r="A8" s="20" t="s">
        <v>108</v>
      </c>
      <c r="B8" s="15">
        <f>+B15</f>
        <v>63712549860</v>
      </c>
      <c r="C8" s="15">
        <f t="shared" ref="C8:AE8" si="0">+C15</f>
        <v>475401941</v>
      </c>
      <c r="D8" s="15">
        <f t="shared" si="0"/>
        <v>426210246</v>
      </c>
      <c r="E8" s="15">
        <f t="shared" si="0"/>
        <v>547089457</v>
      </c>
      <c r="F8" s="15">
        <f t="shared" si="0"/>
        <v>1497390182</v>
      </c>
      <c r="G8" s="15">
        <f t="shared" si="0"/>
        <v>1336113406</v>
      </c>
      <c r="H8" s="15">
        <f t="shared" si="0"/>
        <v>476471232</v>
      </c>
      <c r="I8" s="15">
        <f t="shared" si="0"/>
        <v>825435298</v>
      </c>
      <c r="J8" s="15">
        <f t="shared" si="0"/>
        <v>3216748226</v>
      </c>
      <c r="K8" s="15">
        <f t="shared" si="0"/>
        <v>2330920698</v>
      </c>
      <c r="L8" s="15">
        <f t="shared" si="0"/>
        <v>1379658381</v>
      </c>
      <c r="M8" s="15">
        <f t="shared" si="0"/>
        <v>1065140016</v>
      </c>
      <c r="N8" s="15">
        <f t="shared" si="0"/>
        <v>437293968</v>
      </c>
      <c r="O8" s="15">
        <f t="shared" si="0"/>
        <v>655147312</v>
      </c>
      <c r="P8" s="15">
        <f t="shared" si="0"/>
        <v>1672402872</v>
      </c>
      <c r="Q8" s="15">
        <f t="shared" si="0"/>
        <v>435349470</v>
      </c>
      <c r="R8" s="15">
        <f t="shared" si="0"/>
        <v>441856108</v>
      </c>
      <c r="S8" s="15">
        <f t="shared" si="0"/>
        <v>241034100</v>
      </c>
      <c r="T8" s="15">
        <f t="shared" si="0"/>
        <v>197883209</v>
      </c>
      <c r="U8" s="15">
        <f t="shared" si="0"/>
        <v>702923705</v>
      </c>
      <c r="V8" s="15">
        <f t="shared" si="0"/>
        <v>1649163475</v>
      </c>
      <c r="W8" s="15">
        <f t="shared" si="0"/>
        <v>2911335181</v>
      </c>
      <c r="X8" s="15">
        <f t="shared" si="0"/>
        <v>862788516</v>
      </c>
      <c r="Y8" s="15">
        <f t="shared" si="0"/>
        <v>943158241</v>
      </c>
      <c r="Z8" s="15">
        <f t="shared" si="0"/>
        <v>1187047797</v>
      </c>
      <c r="AA8" s="15">
        <f t="shared" si="0"/>
        <v>430140407</v>
      </c>
      <c r="AB8" s="15">
        <f t="shared" si="0"/>
        <v>87854615</v>
      </c>
      <c r="AC8" s="15">
        <f t="shared" si="0"/>
        <v>92356388</v>
      </c>
      <c r="AD8" s="15">
        <f t="shared" si="0"/>
        <v>383023563</v>
      </c>
      <c r="AE8" s="8">
        <f t="shared" si="0"/>
        <v>104503256</v>
      </c>
    </row>
    <row r="9" spans="1:31" x14ac:dyDescent="0.25">
      <c r="A9" s="20" t="s">
        <v>109</v>
      </c>
      <c r="B9" s="15">
        <f>+B26</f>
        <v>55808660490</v>
      </c>
      <c r="C9" s="15">
        <f t="shared" ref="C9:AE9" si="1">+C26</f>
        <v>427241505</v>
      </c>
      <c r="D9" s="15">
        <f t="shared" si="1"/>
        <v>380183818</v>
      </c>
      <c r="E9" s="15">
        <f t="shared" si="1"/>
        <v>484368788</v>
      </c>
      <c r="F9" s="15">
        <f t="shared" si="1"/>
        <v>1348804639</v>
      </c>
      <c r="G9" s="15">
        <f t="shared" si="1"/>
        <v>1138536437</v>
      </c>
      <c r="H9" s="15">
        <f t="shared" si="1"/>
        <v>415354344</v>
      </c>
      <c r="I9" s="15">
        <f t="shared" si="1"/>
        <v>690028605</v>
      </c>
      <c r="J9" s="15">
        <f t="shared" si="1"/>
        <v>2825099295</v>
      </c>
      <c r="K9" s="15">
        <f t="shared" si="1"/>
        <v>1873753475</v>
      </c>
      <c r="L9" s="15">
        <f t="shared" si="1"/>
        <v>1146027861</v>
      </c>
      <c r="M9" s="15">
        <f t="shared" si="1"/>
        <v>1006102678</v>
      </c>
      <c r="N9" s="15">
        <f t="shared" si="1"/>
        <v>345947360</v>
      </c>
      <c r="O9" s="15">
        <f t="shared" si="1"/>
        <v>605130380</v>
      </c>
      <c r="P9" s="15">
        <f t="shared" si="1"/>
        <v>1499330882</v>
      </c>
      <c r="Q9" s="15">
        <f t="shared" si="1"/>
        <v>389721717</v>
      </c>
      <c r="R9" s="15">
        <f t="shared" si="1"/>
        <v>425682172</v>
      </c>
      <c r="S9" s="15">
        <f t="shared" si="1"/>
        <v>229856422</v>
      </c>
      <c r="T9" s="15">
        <f t="shared" si="1"/>
        <v>166118649</v>
      </c>
      <c r="U9" s="15">
        <f t="shared" si="1"/>
        <v>604964702</v>
      </c>
      <c r="V9" s="15">
        <f t="shared" si="1"/>
        <v>1457329309</v>
      </c>
      <c r="W9" s="15">
        <f t="shared" si="1"/>
        <v>2949334280</v>
      </c>
      <c r="X9" s="15">
        <f t="shared" si="1"/>
        <v>757428904</v>
      </c>
      <c r="Y9" s="15">
        <f t="shared" si="1"/>
        <v>699434421</v>
      </c>
      <c r="Z9" s="15">
        <f t="shared" si="1"/>
        <v>905220439</v>
      </c>
      <c r="AA9" s="15">
        <f t="shared" si="1"/>
        <v>398944758</v>
      </c>
      <c r="AB9" s="15">
        <f t="shared" si="1"/>
        <v>94499245</v>
      </c>
      <c r="AC9" s="15">
        <f t="shared" si="1"/>
        <v>92431033</v>
      </c>
      <c r="AD9" s="15">
        <f t="shared" si="1"/>
        <v>345676573</v>
      </c>
      <c r="AE9" s="8">
        <f t="shared" si="1"/>
        <v>97803167</v>
      </c>
    </row>
    <row r="10" spans="1:31" x14ac:dyDescent="0.25">
      <c r="A10" s="20" t="s">
        <v>110</v>
      </c>
      <c r="B10" s="15">
        <f>+B8-B9</f>
        <v>7903889370</v>
      </c>
      <c r="C10" s="15">
        <f t="shared" ref="C10:AE10" si="2">+C8-C9</f>
        <v>48160436</v>
      </c>
      <c r="D10" s="15">
        <f t="shared" si="2"/>
        <v>46026428</v>
      </c>
      <c r="E10" s="15">
        <f t="shared" si="2"/>
        <v>62720669</v>
      </c>
      <c r="F10" s="15">
        <f t="shared" si="2"/>
        <v>148585543</v>
      </c>
      <c r="G10" s="15">
        <f t="shared" si="2"/>
        <v>197576969</v>
      </c>
      <c r="H10" s="15">
        <f t="shared" si="2"/>
        <v>61116888</v>
      </c>
      <c r="I10" s="15">
        <f t="shared" si="2"/>
        <v>135406693</v>
      </c>
      <c r="J10" s="15">
        <f t="shared" si="2"/>
        <v>391648931</v>
      </c>
      <c r="K10" s="15">
        <f t="shared" si="2"/>
        <v>457167223</v>
      </c>
      <c r="L10" s="15">
        <f t="shared" si="2"/>
        <v>233630520</v>
      </c>
      <c r="M10" s="15">
        <f t="shared" si="2"/>
        <v>59037338</v>
      </c>
      <c r="N10" s="15">
        <f t="shared" si="2"/>
        <v>91346608</v>
      </c>
      <c r="O10" s="15">
        <f t="shared" si="2"/>
        <v>50016932</v>
      </c>
      <c r="P10" s="15">
        <f t="shared" si="2"/>
        <v>173071990</v>
      </c>
      <c r="Q10" s="15">
        <f t="shared" si="2"/>
        <v>45627753</v>
      </c>
      <c r="R10" s="15">
        <f t="shared" si="2"/>
        <v>16173936</v>
      </c>
      <c r="S10" s="15">
        <f t="shared" si="2"/>
        <v>11177678</v>
      </c>
      <c r="T10" s="15">
        <f t="shared" si="2"/>
        <v>31764560</v>
      </c>
      <c r="U10" s="15">
        <f t="shared" si="2"/>
        <v>97959003</v>
      </c>
      <c r="V10" s="15">
        <f t="shared" si="2"/>
        <v>191834166</v>
      </c>
      <c r="W10" s="15">
        <f t="shared" si="2"/>
        <v>-37999099</v>
      </c>
      <c r="X10" s="15">
        <f t="shared" si="2"/>
        <v>105359612</v>
      </c>
      <c r="Y10" s="15">
        <f t="shared" si="2"/>
        <v>243723820</v>
      </c>
      <c r="Z10" s="15">
        <f t="shared" si="2"/>
        <v>281827358</v>
      </c>
      <c r="AA10" s="15">
        <f t="shared" si="2"/>
        <v>31195649</v>
      </c>
      <c r="AB10" s="15">
        <f t="shared" si="2"/>
        <v>-6644630</v>
      </c>
      <c r="AC10" s="15">
        <f t="shared" si="2"/>
        <v>-74645</v>
      </c>
      <c r="AD10" s="15">
        <f t="shared" si="2"/>
        <v>37346990</v>
      </c>
      <c r="AE10" s="8">
        <f t="shared" si="2"/>
        <v>6700089</v>
      </c>
    </row>
    <row r="11" spans="1:31" x14ac:dyDescent="0.25">
      <c r="A11" s="20" t="s">
        <v>111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6"/>
    </row>
    <row r="12" spans="1:31" x14ac:dyDescent="0.25">
      <c r="A12" s="2" t="s">
        <v>112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6"/>
    </row>
    <row r="13" spans="1:31" x14ac:dyDescent="0.25">
      <c r="A13" s="20" t="s">
        <v>113</v>
      </c>
      <c r="B13" s="16">
        <v>84099189376</v>
      </c>
      <c r="C13" s="16">
        <v>667475496</v>
      </c>
      <c r="D13" s="16">
        <v>593069031</v>
      </c>
      <c r="E13" s="16">
        <v>746205640</v>
      </c>
      <c r="F13" s="16">
        <v>2251205036</v>
      </c>
      <c r="G13" s="16">
        <v>1779723520</v>
      </c>
      <c r="H13" s="16">
        <v>622069160</v>
      </c>
      <c r="I13" s="16">
        <v>1062982828</v>
      </c>
      <c r="J13" s="16">
        <v>4420349785</v>
      </c>
      <c r="K13" s="16">
        <v>3511811373</v>
      </c>
      <c r="L13" s="16">
        <v>2019641738</v>
      </c>
      <c r="M13" s="16">
        <v>1317940725</v>
      </c>
      <c r="N13" s="16">
        <v>595827490</v>
      </c>
      <c r="O13" s="16">
        <v>939329433</v>
      </c>
      <c r="P13" s="16">
        <v>2276216891</v>
      </c>
      <c r="Q13" s="16">
        <v>600229547</v>
      </c>
      <c r="R13" s="16">
        <v>644561886</v>
      </c>
      <c r="S13" s="16">
        <v>321689402</v>
      </c>
      <c r="T13" s="16">
        <v>268116326</v>
      </c>
      <c r="U13" s="16">
        <v>994968466</v>
      </c>
      <c r="V13" s="16">
        <v>2365901586</v>
      </c>
      <c r="W13" s="16">
        <v>4776707329</v>
      </c>
      <c r="X13" s="16">
        <v>1149031200</v>
      </c>
      <c r="Y13" s="16">
        <v>1254465558</v>
      </c>
      <c r="Z13" s="16">
        <v>1606042909</v>
      </c>
      <c r="AA13" s="16">
        <v>663334384</v>
      </c>
      <c r="AB13" s="16">
        <v>157819170</v>
      </c>
      <c r="AC13" s="16">
        <v>130840315</v>
      </c>
      <c r="AD13" s="16">
        <v>616340253</v>
      </c>
      <c r="AE13" s="9">
        <v>126659865</v>
      </c>
    </row>
    <row r="14" spans="1:31" x14ac:dyDescent="0.25">
      <c r="A14" s="20" t="s">
        <v>114</v>
      </c>
      <c r="B14" s="16">
        <v>85388994846</v>
      </c>
      <c r="C14" s="16">
        <v>699144869</v>
      </c>
      <c r="D14" s="16">
        <v>613493908</v>
      </c>
      <c r="E14" s="16">
        <v>753321482</v>
      </c>
      <c r="F14" s="16">
        <v>2133163987</v>
      </c>
      <c r="G14" s="16">
        <v>1863750590</v>
      </c>
      <c r="H14" s="16">
        <v>615239885</v>
      </c>
      <c r="I14" s="16">
        <v>1095715138</v>
      </c>
      <c r="J14" s="16">
        <v>4504357119</v>
      </c>
      <c r="K14" s="16">
        <v>3514121705</v>
      </c>
      <c r="L14" s="16">
        <v>1948941415</v>
      </c>
      <c r="M14" s="16">
        <v>1537834244</v>
      </c>
      <c r="N14" s="16">
        <v>547284470</v>
      </c>
      <c r="O14" s="16">
        <v>927849709</v>
      </c>
      <c r="P14" s="16">
        <v>2249778164</v>
      </c>
      <c r="Q14" s="16">
        <v>595537572</v>
      </c>
      <c r="R14" s="16">
        <v>663475099</v>
      </c>
      <c r="S14" s="16">
        <v>350700624</v>
      </c>
      <c r="T14" s="16">
        <v>268728260</v>
      </c>
      <c r="U14" s="16">
        <v>1029116383</v>
      </c>
      <c r="V14" s="16">
        <v>2296109680</v>
      </c>
      <c r="W14" s="16">
        <v>5203671283</v>
      </c>
      <c r="X14" s="16">
        <v>1190494300</v>
      </c>
      <c r="Y14" s="16">
        <v>1286828763</v>
      </c>
      <c r="Z14" s="16">
        <v>1585709060</v>
      </c>
      <c r="AA14" s="16">
        <v>665861650</v>
      </c>
      <c r="AB14" s="16">
        <v>158942128</v>
      </c>
      <c r="AC14" s="16">
        <v>137065183</v>
      </c>
      <c r="AD14" s="16">
        <v>590751068</v>
      </c>
      <c r="AE14" s="9">
        <v>128560811</v>
      </c>
    </row>
    <row r="15" spans="1:31" x14ac:dyDescent="0.25">
      <c r="A15" s="20" t="s">
        <v>115</v>
      </c>
      <c r="B15" s="16">
        <v>63712549860</v>
      </c>
      <c r="C15" s="16">
        <v>475401941</v>
      </c>
      <c r="D15" s="16">
        <v>426210246</v>
      </c>
      <c r="E15" s="16">
        <v>547089457</v>
      </c>
      <c r="F15" s="16">
        <v>1497390182</v>
      </c>
      <c r="G15" s="16">
        <v>1336113406</v>
      </c>
      <c r="H15" s="16">
        <v>476471232</v>
      </c>
      <c r="I15" s="16">
        <v>825435298</v>
      </c>
      <c r="J15" s="16">
        <v>3216748226</v>
      </c>
      <c r="K15" s="16">
        <v>2330920698</v>
      </c>
      <c r="L15" s="16">
        <v>1379658381</v>
      </c>
      <c r="M15" s="16">
        <v>1065140016</v>
      </c>
      <c r="N15" s="16">
        <v>437293968</v>
      </c>
      <c r="O15" s="16">
        <v>655147312</v>
      </c>
      <c r="P15" s="16">
        <v>1672402872</v>
      </c>
      <c r="Q15" s="16">
        <v>435349470</v>
      </c>
      <c r="R15" s="16">
        <v>441856108</v>
      </c>
      <c r="S15" s="16">
        <v>241034100</v>
      </c>
      <c r="T15" s="16">
        <v>197883209</v>
      </c>
      <c r="U15" s="16">
        <v>702923705</v>
      </c>
      <c r="V15" s="16">
        <v>1649163475</v>
      </c>
      <c r="W15" s="16">
        <v>2911335181</v>
      </c>
      <c r="X15" s="16">
        <v>862788516</v>
      </c>
      <c r="Y15" s="16">
        <v>943158241</v>
      </c>
      <c r="Z15" s="16">
        <v>1187047797</v>
      </c>
      <c r="AA15" s="16">
        <v>430140407</v>
      </c>
      <c r="AB15" s="16">
        <v>87854615</v>
      </c>
      <c r="AC15" s="16">
        <v>92356388</v>
      </c>
      <c r="AD15" s="16">
        <v>383023563</v>
      </c>
      <c r="AE15" s="9">
        <v>104503256</v>
      </c>
    </row>
    <row r="16" spans="1:31" x14ac:dyDescent="0.25">
      <c r="A16" s="20" t="s">
        <v>111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6"/>
    </row>
    <row r="17" spans="1:31" x14ac:dyDescent="0.25">
      <c r="A17" s="20" t="s">
        <v>116</v>
      </c>
      <c r="B17" s="15">
        <f>+B14-B13</f>
        <v>1289805470</v>
      </c>
      <c r="C17" s="15">
        <f t="shared" ref="C17:AE17" si="3">+C14-C13</f>
        <v>31669373</v>
      </c>
      <c r="D17" s="15">
        <f t="shared" si="3"/>
        <v>20424877</v>
      </c>
      <c r="E17" s="15">
        <f t="shared" si="3"/>
        <v>7115842</v>
      </c>
      <c r="F17" s="15">
        <f t="shared" si="3"/>
        <v>-118041049</v>
      </c>
      <c r="G17" s="15">
        <f t="shared" si="3"/>
        <v>84027070</v>
      </c>
      <c r="H17" s="15">
        <f t="shared" si="3"/>
        <v>-6829275</v>
      </c>
      <c r="I17" s="15">
        <f t="shared" si="3"/>
        <v>32732310</v>
      </c>
      <c r="J17" s="15">
        <f t="shared" si="3"/>
        <v>84007334</v>
      </c>
      <c r="K17" s="15">
        <f t="shared" si="3"/>
        <v>2310332</v>
      </c>
      <c r="L17" s="15">
        <f t="shared" si="3"/>
        <v>-70700323</v>
      </c>
      <c r="M17" s="15">
        <f t="shared" si="3"/>
        <v>219893519</v>
      </c>
      <c r="N17" s="15">
        <f t="shared" si="3"/>
        <v>-48543020</v>
      </c>
      <c r="O17" s="15">
        <f t="shared" si="3"/>
        <v>-11479724</v>
      </c>
      <c r="P17" s="15">
        <f t="shared" si="3"/>
        <v>-26438727</v>
      </c>
      <c r="Q17" s="15">
        <f t="shared" si="3"/>
        <v>-4691975</v>
      </c>
      <c r="R17" s="15">
        <f t="shared" si="3"/>
        <v>18913213</v>
      </c>
      <c r="S17" s="15">
        <f t="shared" si="3"/>
        <v>29011222</v>
      </c>
      <c r="T17" s="15">
        <f t="shared" si="3"/>
        <v>611934</v>
      </c>
      <c r="U17" s="15">
        <f t="shared" si="3"/>
        <v>34147917</v>
      </c>
      <c r="V17" s="15">
        <f t="shared" si="3"/>
        <v>-69791906</v>
      </c>
      <c r="W17" s="15">
        <f t="shared" si="3"/>
        <v>426963954</v>
      </c>
      <c r="X17" s="15">
        <f t="shared" si="3"/>
        <v>41463100</v>
      </c>
      <c r="Y17" s="15">
        <f t="shared" si="3"/>
        <v>32363205</v>
      </c>
      <c r="Z17" s="15">
        <f t="shared" si="3"/>
        <v>-20333849</v>
      </c>
      <c r="AA17" s="15">
        <f t="shared" si="3"/>
        <v>2527266</v>
      </c>
      <c r="AB17" s="15">
        <f t="shared" si="3"/>
        <v>1122958</v>
      </c>
      <c r="AC17" s="15">
        <f t="shared" si="3"/>
        <v>6224868</v>
      </c>
      <c r="AD17" s="15">
        <f t="shared" si="3"/>
        <v>-25589185</v>
      </c>
      <c r="AE17" s="8">
        <f t="shared" si="3"/>
        <v>1900946</v>
      </c>
    </row>
    <row r="18" spans="1:31" x14ac:dyDescent="0.25">
      <c r="A18" s="20" t="s">
        <v>117</v>
      </c>
      <c r="B18" s="15">
        <f>+B15-B13</f>
        <v>-20386639516</v>
      </c>
      <c r="C18" s="15">
        <f t="shared" ref="C18:AE18" si="4">+C15-C13</f>
        <v>-192073555</v>
      </c>
      <c r="D18" s="15">
        <f t="shared" si="4"/>
        <v>-166858785</v>
      </c>
      <c r="E18" s="15">
        <f t="shared" si="4"/>
        <v>-199116183</v>
      </c>
      <c r="F18" s="15">
        <f t="shared" si="4"/>
        <v>-753814854</v>
      </c>
      <c r="G18" s="15">
        <f t="shared" si="4"/>
        <v>-443610114</v>
      </c>
      <c r="H18" s="15">
        <f t="shared" si="4"/>
        <v>-145597928</v>
      </c>
      <c r="I18" s="15">
        <f t="shared" si="4"/>
        <v>-237547530</v>
      </c>
      <c r="J18" s="15">
        <f t="shared" si="4"/>
        <v>-1203601559</v>
      </c>
      <c r="K18" s="15">
        <f t="shared" si="4"/>
        <v>-1180890675</v>
      </c>
      <c r="L18" s="15">
        <f t="shared" si="4"/>
        <v>-639983357</v>
      </c>
      <c r="M18" s="15">
        <f t="shared" si="4"/>
        <v>-252800709</v>
      </c>
      <c r="N18" s="15">
        <f t="shared" si="4"/>
        <v>-158533522</v>
      </c>
      <c r="O18" s="15">
        <f t="shared" si="4"/>
        <v>-284182121</v>
      </c>
      <c r="P18" s="15">
        <f t="shared" si="4"/>
        <v>-603814019</v>
      </c>
      <c r="Q18" s="15">
        <f t="shared" si="4"/>
        <v>-164880077</v>
      </c>
      <c r="R18" s="15">
        <f t="shared" si="4"/>
        <v>-202705778</v>
      </c>
      <c r="S18" s="15">
        <f t="shared" si="4"/>
        <v>-80655302</v>
      </c>
      <c r="T18" s="15">
        <f t="shared" si="4"/>
        <v>-70233117</v>
      </c>
      <c r="U18" s="15">
        <f t="shared" si="4"/>
        <v>-292044761</v>
      </c>
      <c r="V18" s="15">
        <f t="shared" si="4"/>
        <v>-716738111</v>
      </c>
      <c r="W18" s="15">
        <f t="shared" si="4"/>
        <v>-1865372148</v>
      </c>
      <c r="X18" s="15">
        <f t="shared" si="4"/>
        <v>-286242684</v>
      </c>
      <c r="Y18" s="15">
        <f t="shared" si="4"/>
        <v>-311307317</v>
      </c>
      <c r="Z18" s="15">
        <f t="shared" si="4"/>
        <v>-418995112</v>
      </c>
      <c r="AA18" s="15">
        <f t="shared" si="4"/>
        <v>-233193977</v>
      </c>
      <c r="AB18" s="15">
        <f t="shared" si="4"/>
        <v>-69964555</v>
      </c>
      <c r="AC18" s="15">
        <f t="shared" si="4"/>
        <v>-38483927</v>
      </c>
      <c r="AD18" s="15">
        <f t="shared" si="4"/>
        <v>-233316690</v>
      </c>
      <c r="AE18" s="8">
        <f t="shared" si="4"/>
        <v>-22156609</v>
      </c>
    </row>
    <row r="19" spans="1:31" x14ac:dyDescent="0.25">
      <c r="A19" s="20" t="s">
        <v>118</v>
      </c>
      <c r="B19" s="15">
        <f>+B15-B14</f>
        <v>-21676444986</v>
      </c>
      <c r="C19" s="15">
        <f t="shared" ref="C19:AE19" si="5">+C15-C14</f>
        <v>-223742928</v>
      </c>
      <c r="D19" s="15">
        <f t="shared" si="5"/>
        <v>-187283662</v>
      </c>
      <c r="E19" s="15">
        <f t="shared" si="5"/>
        <v>-206232025</v>
      </c>
      <c r="F19" s="15">
        <f t="shared" si="5"/>
        <v>-635773805</v>
      </c>
      <c r="G19" s="15">
        <f t="shared" si="5"/>
        <v>-527637184</v>
      </c>
      <c r="H19" s="15">
        <f t="shared" si="5"/>
        <v>-138768653</v>
      </c>
      <c r="I19" s="15">
        <f t="shared" si="5"/>
        <v>-270279840</v>
      </c>
      <c r="J19" s="15">
        <f t="shared" si="5"/>
        <v>-1287608893</v>
      </c>
      <c r="K19" s="15">
        <f t="shared" si="5"/>
        <v>-1183201007</v>
      </c>
      <c r="L19" s="15">
        <f t="shared" si="5"/>
        <v>-569283034</v>
      </c>
      <c r="M19" s="15">
        <f t="shared" si="5"/>
        <v>-472694228</v>
      </c>
      <c r="N19" s="15">
        <f t="shared" si="5"/>
        <v>-109990502</v>
      </c>
      <c r="O19" s="15">
        <f t="shared" si="5"/>
        <v>-272702397</v>
      </c>
      <c r="P19" s="15">
        <f t="shared" si="5"/>
        <v>-577375292</v>
      </c>
      <c r="Q19" s="15">
        <f t="shared" si="5"/>
        <v>-160188102</v>
      </c>
      <c r="R19" s="15">
        <f t="shared" si="5"/>
        <v>-221618991</v>
      </c>
      <c r="S19" s="15">
        <f t="shared" si="5"/>
        <v>-109666524</v>
      </c>
      <c r="T19" s="15">
        <f t="shared" si="5"/>
        <v>-70845051</v>
      </c>
      <c r="U19" s="15">
        <f t="shared" si="5"/>
        <v>-326192678</v>
      </c>
      <c r="V19" s="15">
        <f t="shared" si="5"/>
        <v>-646946205</v>
      </c>
      <c r="W19" s="15">
        <f t="shared" si="5"/>
        <v>-2292336102</v>
      </c>
      <c r="X19" s="15">
        <f t="shared" si="5"/>
        <v>-327705784</v>
      </c>
      <c r="Y19" s="15">
        <f t="shared" si="5"/>
        <v>-343670522</v>
      </c>
      <c r="Z19" s="15">
        <f t="shared" si="5"/>
        <v>-398661263</v>
      </c>
      <c r="AA19" s="15">
        <f t="shared" si="5"/>
        <v>-235721243</v>
      </c>
      <c r="AB19" s="15">
        <f t="shared" si="5"/>
        <v>-71087513</v>
      </c>
      <c r="AC19" s="15">
        <f t="shared" si="5"/>
        <v>-44708795</v>
      </c>
      <c r="AD19" s="15">
        <f t="shared" si="5"/>
        <v>-207727505</v>
      </c>
      <c r="AE19" s="8">
        <f t="shared" si="5"/>
        <v>-24057555</v>
      </c>
    </row>
    <row r="20" spans="1:31" x14ac:dyDescent="0.25">
      <c r="A20" s="20" t="s">
        <v>119</v>
      </c>
      <c r="B20" s="17">
        <f>IF(B13=0,0,B15*100/B13)</f>
        <v>75.758815670798981</v>
      </c>
      <c r="C20" s="17">
        <f t="shared" ref="C20:AE20" si="6">IF(C13=0,0,C15*100/C13)</f>
        <v>71.223879205896722</v>
      </c>
      <c r="D20" s="17">
        <f t="shared" si="6"/>
        <v>71.865200123727249</v>
      </c>
      <c r="E20" s="17">
        <f t="shared" si="6"/>
        <v>73.316178232048742</v>
      </c>
      <c r="F20" s="17">
        <f t="shared" si="6"/>
        <v>66.515051186123941</v>
      </c>
      <c r="G20" s="17">
        <f t="shared" si="6"/>
        <v>75.074211864098984</v>
      </c>
      <c r="H20" s="17">
        <f t="shared" si="6"/>
        <v>76.594575432738054</v>
      </c>
      <c r="I20" s="17">
        <f t="shared" si="6"/>
        <v>77.652740595354189</v>
      </c>
      <c r="J20" s="17">
        <f t="shared" si="6"/>
        <v>72.771350288063232</v>
      </c>
      <c r="K20" s="17">
        <f t="shared" si="6"/>
        <v>66.373744214194161</v>
      </c>
      <c r="L20" s="17">
        <f t="shared" si="6"/>
        <v>68.312035498248349</v>
      </c>
      <c r="M20" s="17">
        <f t="shared" si="6"/>
        <v>80.818506917297057</v>
      </c>
      <c r="N20" s="17">
        <f t="shared" si="6"/>
        <v>73.392714391207434</v>
      </c>
      <c r="O20" s="17">
        <f t="shared" si="6"/>
        <v>69.746277395738758</v>
      </c>
      <c r="P20" s="17">
        <f t="shared" si="6"/>
        <v>73.472913702229448</v>
      </c>
      <c r="Q20" s="17">
        <f t="shared" si="6"/>
        <v>72.530496403570083</v>
      </c>
      <c r="R20" s="17">
        <f t="shared" si="6"/>
        <v>68.5513862357043</v>
      </c>
      <c r="S20" s="17">
        <f t="shared" si="6"/>
        <v>74.927584962839404</v>
      </c>
      <c r="T20" s="17">
        <f t="shared" si="6"/>
        <v>73.804983065447502</v>
      </c>
      <c r="U20" s="17">
        <f t="shared" si="6"/>
        <v>70.647837496389556</v>
      </c>
      <c r="V20" s="17">
        <f t="shared" si="6"/>
        <v>69.705497674069349</v>
      </c>
      <c r="W20" s="17">
        <f t="shared" si="6"/>
        <v>60.948577764539024</v>
      </c>
      <c r="X20" s="17">
        <f t="shared" si="6"/>
        <v>75.088345381744205</v>
      </c>
      <c r="Y20" s="17">
        <f t="shared" si="6"/>
        <v>75.184068226128218</v>
      </c>
      <c r="Z20" s="17">
        <f t="shared" si="6"/>
        <v>73.911337632885122</v>
      </c>
      <c r="AA20" s="17">
        <f t="shared" si="6"/>
        <v>64.845184777878174</v>
      </c>
      <c r="AB20" s="17">
        <f t="shared" si="6"/>
        <v>55.667898266097836</v>
      </c>
      <c r="AC20" s="17">
        <f t="shared" si="6"/>
        <v>70.587103065289924</v>
      </c>
      <c r="AD20" s="17">
        <f t="shared" si="6"/>
        <v>62.144823599571062</v>
      </c>
      <c r="AE20" s="10">
        <f t="shared" si="6"/>
        <v>82.507000935142315</v>
      </c>
    </row>
    <row r="21" spans="1:31" x14ac:dyDescent="0.25">
      <c r="A21" s="20" t="s">
        <v>120</v>
      </c>
      <c r="B21" s="17">
        <f>IF(B14=0,0,B15*100/B14)</f>
        <v>74.614474587628408</v>
      </c>
      <c r="C21" s="17">
        <f t="shared" ref="C21:AE21" si="7">IF(C14=0,0,C15*100/C14)</f>
        <v>67.997629973309586</v>
      </c>
      <c r="D21" s="17">
        <f t="shared" si="7"/>
        <v>69.472612595201184</v>
      </c>
      <c r="E21" s="17">
        <f t="shared" si="7"/>
        <v>72.623636796806494</v>
      </c>
      <c r="F21" s="17">
        <f t="shared" si="7"/>
        <v>70.195736995629304</v>
      </c>
      <c r="G21" s="17">
        <f t="shared" si="7"/>
        <v>71.689496071467374</v>
      </c>
      <c r="H21" s="17">
        <f t="shared" si="7"/>
        <v>77.444789197956496</v>
      </c>
      <c r="I21" s="17">
        <f t="shared" si="7"/>
        <v>75.333019447614859</v>
      </c>
      <c r="J21" s="17">
        <f t="shared" si="7"/>
        <v>71.414147258247169</v>
      </c>
      <c r="K21" s="17">
        <f t="shared" si="7"/>
        <v>66.330107311977685</v>
      </c>
      <c r="L21" s="17">
        <f t="shared" si="7"/>
        <v>70.790141272666219</v>
      </c>
      <c r="M21" s="17">
        <f t="shared" si="7"/>
        <v>69.262342164361371</v>
      </c>
      <c r="N21" s="17">
        <f t="shared" si="7"/>
        <v>79.902498969137568</v>
      </c>
      <c r="O21" s="17">
        <f t="shared" si="7"/>
        <v>70.609205957082438</v>
      </c>
      <c r="P21" s="17">
        <f t="shared" si="7"/>
        <v>74.336345634475634</v>
      </c>
      <c r="Q21" s="17">
        <f t="shared" si="7"/>
        <v>73.101931845871846</v>
      </c>
      <c r="R21" s="17">
        <f t="shared" si="7"/>
        <v>66.597240599680745</v>
      </c>
      <c r="S21" s="17">
        <f t="shared" si="7"/>
        <v>68.729304570612911</v>
      </c>
      <c r="T21" s="17">
        <f t="shared" si="7"/>
        <v>73.636918201308632</v>
      </c>
      <c r="U21" s="17">
        <f t="shared" si="7"/>
        <v>68.30361624900884</v>
      </c>
      <c r="V21" s="17">
        <f t="shared" si="7"/>
        <v>71.824246435823568</v>
      </c>
      <c r="W21" s="17">
        <f t="shared" si="7"/>
        <v>55.947715039401345</v>
      </c>
      <c r="X21" s="17">
        <f t="shared" si="7"/>
        <v>72.473132882702586</v>
      </c>
      <c r="Y21" s="17">
        <f t="shared" si="7"/>
        <v>73.293220366103981</v>
      </c>
      <c r="Z21" s="17">
        <f t="shared" si="7"/>
        <v>74.859116778963227</v>
      </c>
      <c r="AA21" s="17">
        <f t="shared" si="7"/>
        <v>64.599066037216588</v>
      </c>
      <c r="AB21" s="17">
        <f t="shared" si="7"/>
        <v>55.27459340421062</v>
      </c>
      <c r="AC21" s="17">
        <f t="shared" si="7"/>
        <v>67.381362632405342</v>
      </c>
      <c r="AD21" s="17">
        <f t="shared" si="7"/>
        <v>64.83671105271705</v>
      </c>
      <c r="AE21" s="10">
        <f t="shared" si="7"/>
        <v>81.287022994900056</v>
      </c>
    </row>
    <row r="22" spans="1:31" x14ac:dyDescent="0.25">
      <c r="A22" s="20" t="s">
        <v>111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6"/>
    </row>
    <row r="23" spans="1:31" x14ac:dyDescent="0.25">
      <c r="A23" s="2" t="s">
        <v>121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6"/>
    </row>
    <row r="24" spans="1:31" x14ac:dyDescent="0.25">
      <c r="A24" s="20" t="s">
        <v>113</v>
      </c>
      <c r="B24" s="16">
        <v>84133025671</v>
      </c>
      <c r="C24" s="16">
        <v>673341697</v>
      </c>
      <c r="D24" s="16">
        <v>592479116</v>
      </c>
      <c r="E24" s="16">
        <v>759662128</v>
      </c>
      <c r="F24" s="16">
        <v>2304720598</v>
      </c>
      <c r="G24" s="16">
        <v>1752607758</v>
      </c>
      <c r="H24" s="16">
        <v>624372140</v>
      </c>
      <c r="I24" s="16">
        <v>1099382133</v>
      </c>
      <c r="J24" s="16">
        <v>4391180625</v>
      </c>
      <c r="K24" s="16">
        <v>3383571029</v>
      </c>
      <c r="L24" s="16">
        <v>1983482467</v>
      </c>
      <c r="M24" s="16">
        <v>1267505661</v>
      </c>
      <c r="N24" s="16">
        <v>595827490</v>
      </c>
      <c r="O24" s="16">
        <v>972933540</v>
      </c>
      <c r="P24" s="16">
        <v>2370685896</v>
      </c>
      <c r="Q24" s="16">
        <v>586641427</v>
      </c>
      <c r="R24" s="16">
        <v>666845653</v>
      </c>
      <c r="S24" s="16">
        <v>321644493</v>
      </c>
      <c r="T24" s="16">
        <v>276577712</v>
      </c>
      <c r="U24" s="16">
        <v>993526383</v>
      </c>
      <c r="V24" s="16">
        <v>2379721708</v>
      </c>
      <c r="W24" s="16">
        <v>4814359235</v>
      </c>
      <c r="X24" s="16">
        <v>1165446400</v>
      </c>
      <c r="Y24" s="16">
        <v>1254218099</v>
      </c>
      <c r="Z24" s="16">
        <v>1434958713</v>
      </c>
      <c r="AA24" s="16">
        <v>662984374</v>
      </c>
      <c r="AB24" s="16">
        <v>168214290</v>
      </c>
      <c r="AC24" s="16">
        <v>144893012</v>
      </c>
      <c r="AD24" s="16">
        <v>613943445</v>
      </c>
      <c r="AE24" s="9">
        <v>126543162</v>
      </c>
    </row>
    <row r="25" spans="1:31" x14ac:dyDescent="0.25">
      <c r="A25" s="20" t="s">
        <v>114</v>
      </c>
      <c r="B25" s="16">
        <v>84914121018</v>
      </c>
      <c r="C25" s="16">
        <v>754219184</v>
      </c>
      <c r="D25" s="16">
        <v>612283281</v>
      </c>
      <c r="E25" s="16">
        <v>774748297</v>
      </c>
      <c r="F25" s="16">
        <v>2133735402</v>
      </c>
      <c r="G25" s="16">
        <v>1795435002</v>
      </c>
      <c r="H25" s="16">
        <v>677590090</v>
      </c>
      <c r="I25" s="16">
        <v>1158047568</v>
      </c>
      <c r="J25" s="16">
        <v>4480360822</v>
      </c>
      <c r="K25" s="16">
        <v>3426656307</v>
      </c>
      <c r="L25" s="16">
        <v>1945503128</v>
      </c>
      <c r="M25" s="16">
        <v>1615222786</v>
      </c>
      <c r="N25" s="16">
        <v>547284470</v>
      </c>
      <c r="O25" s="16">
        <v>1024185330</v>
      </c>
      <c r="P25" s="16">
        <v>2353795012</v>
      </c>
      <c r="Q25" s="16">
        <v>577428896</v>
      </c>
      <c r="R25" s="16">
        <v>694848728</v>
      </c>
      <c r="S25" s="16">
        <v>350651577</v>
      </c>
      <c r="T25" s="16">
        <v>277669646</v>
      </c>
      <c r="U25" s="16">
        <v>1021561495</v>
      </c>
      <c r="V25" s="16">
        <v>2315286201</v>
      </c>
      <c r="W25" s="16">
        <v>5276694632</v>
      </c>
      <c r="X25" s="16">
        <v>1182062000</v>
      </c>
      <c r="Y25" s="16">
        <v>1285380817</v>
      </c>
      <c r="Z25" s="16">
        <v>1635739864</v>
      </c>
      <c r="AA25" s="16">
        <v>665511640</v>
      </c>
      <c r="AB25" s="16">
        <v>179044770</v>
      </c>
      <c r="AC25" s="16">
        <v>159374439</v>
      </c>
      <c r="AD25" s="16">
        <v>589289960</v>
      </c>
      <c r="AE25" s="9">
        <v>132755554</v>
      </c>
    </row>
    <row r="26" spans="1:31" x14ac:dyDescent="0.25">
      <c r="A26" s="20" t="s">
        <v>115</v>
      </c>
      <c r="B26" s="16">
        <v>55808660490</v>
      </c>
      <c r="C26" s="16">
        <v>427241505</v>
      </c>
      <c r="D26" s="16">
        <v>380183818</v>
      </c>
      <c r="E26" s="16">
        <v>484368788</v>
      </c>
      <c r="F26" s="16">
        <v>1348804639</v>
      </c>
      <c r="G26" s="16">
        <v>1138536437</v>
      </c>
      <c r="H26" s="16">
        <v>415354344</v>
      </c>
      <c r="I26" s="16">
        <v>690028605</v>
      </c>
      <c r="J26" s="16">
        <v>2825099295</v>
      </c>
      <c r="K26" s="16">
        <v>1873753475</v>
      </c>
      <c r="L26" s="16">
        <v>1146027861</v>
      </c>
      <c r="M26" s="16">
        <v>1006102678</v>
      </c>
      <c r="N26" s="16">
        <v>345947360</v>
      </c>
      <c r="O26" s="16">
        <v>605130380</v>
      </c>
      <c r="P26" s="16">
        <v>1499330882</v>
      </c>
      <c r="Q26" s="16">
        <v>389721717</v>
      </c>
      <c r="R26" s="16">
        <v>425682172</v>
      </c>
      <c r="S26" s="16">
        <v>229856422</v>
      </c>
      <c r="T26" s="16">
        <v>166118649</v>
      </c>
      <c r="U26" s="16">
        <v>604964702</v>
      </c>
      <c r="V26" s="16">
        <v>1457329309</v>
      </c>
      <c r="W26" s="16">
        <v>2949334280</v>
      </c>
      <c r="X26" s="16">
        <v>757428904</v>
      </c>
      <c r="Y26" s="16">
        <v>699434421</v>
      </c>
      <c r="Z26" s="16">
        <v>905220439</v>
      </c>
      <c r="AA26" s="16">
        <v>398944758</v>
      </c>
      <c r="AB26" s="16">
        <v>94499245</v>
      </c>
      <c r="AC26" s="16">
        <v>92431033</v>
      </c>
      <c r="AD26" s="16">
        <v>345676573</v>
      </c>
      <c r="AE26" s="9">
        <v>97803167</v>
      </c>
    </row>
    <row r="27" spans="1:31" x14ac:dyDescent="0.25">
      <c r="A27" s="20" t="s">
        <v>111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6"/>
    </row>
    <row r="28" spans="1:31" x14ac:dyDescent="0.25">
      <c r="A28" s="20" t="s">
        <v>122</v>
      </c>
      <c r="B28" s="15">
        <f>+B25-B24</f>
        <v>781095347</v>
      </c>
      <c r="C28" s="15">
        <f t="shared" ref="C28:AE28" si="8">+C25-C24</f>
        <v>80877487</v>
      </c>
      <c r="D28" s="15">
        <f t="shared" si="8"/>
        <v>19804165</v>
      </c>
      <c r="E28" s="15">
        <f t="shared" si="8"/>
        <v>15086169</v>
      </c>
      <c r="F28" s="15">
        <f t="shared" si="8"/>
        <v>-170985196</v>
      </c>
      <c r="G28" s="15">
        <f t="shared" si="8"/>
        <v>42827244</v>
      </c>
      <c r="H28" s="15">
        <f t="shared" si="8"/>
        <v>53217950</v>
      </c>
      <c r="I28" s="15">
        <f t="shared" si="8"/>
        <v>58665435</v>
      </c>
      <c r="J28" s="15">
        <f t="shared" si="8"/>
        <v>89180197</v>
      </c>
      <c r="K28" s="15">
        <f t="shared" si="8"/>
        <v>43085278</v>
      </c>
      <c r="L28" s="15">
        <f t="shared" si="8"/>
        <v>-37979339</v>
      </c>
      <c r="M28" s="15">
        <f t="shared" si="8"/>
        <v>347717125</v>
      </c>
      <c r="N28" s="15">
        <f t="shared" si="8"/>
        <v>-48543020</v>
      </c>
      <c r="O28" s="15">
        <f t="shared" si="8"/>
        <v>51251790</v>
      </c>
      <c r="P28" s="15">
        <f t="shared" si="8"/>
        <v>-16890884</v>
      </c>
      <c r="Q28" s="15">
        <f t="shared" si="8"/>
        <v>-9212531</v>
      </c>
      <c r="R28" s="15">
        <f t="shared" si="8"/>
        <v>28003075</v>
      </c>
      <c r="S28" s="15">
        <f t="shared" si="8"/>
        <v>29007084</v>
      </c>
      <c r="T28" s="15">
        <f t="shared" si="8"/>
        <v>1091934</v>
      </c>
      <c r="U28" s="15">
        <f t="shared" si="8"/>
        <v>28035112</v>
      </c>
      <c r="V28" s="15">
        <f t="shared" si="8"/>
        <v>-64435507</v>
      </c>
      <c r="W28" s="15">
        <f t="shared" si="8"/>
        <v>462335397</v>
      </c>
      <c r="X28" s="15">
        <f t="shared" si="8"/>
        <v>16615600</v>
      </c>
      <c r="Y28" s="15">
        <f t="shared" si="8"/>
        <v>31162718</v>
      </c>
      <c r="Z28" s="15">
        <f t="shared" si="8"/>
        <v>200781151</v>
      </c>
      <c r="AA28" s="15">
        <f t="shared" si="8"/>
        <v>2527266</v>
      </c>
      <c r="AB28" s="15">
        <f t="shared" si="8"/>
        <v>10830480</v>
      </c>
      <c r="AC28" s="15">
        <f t="shared" si="8"/>
        <v>14481427</v>
      </c>
      <c r="AD28" s="15">
        <f t="shared" si="8"/>
        <v>-24653485</v>
      </c>
      <c r="AE28" s="8">
        <f t="shared" si="8"/>
        <v>6212392</v>
      </c>
    </row>
    <row r="29" spans="1:31" x14ac:dyDescent="0.25">
      <c r="A29" s="20" t="s">
        <v>123</v>
      </c>
      <c r="B29" s="15">
        <f>+B26-B24</f>
        <v>-28324365181</v>
      </c>
      <c r="C29" s="15">
        <f t="shared" ref="C29:AE29" si="9">+C26-C24</f>
        <v>-246100192</v>
      </c>
      <c r="D29" s="15">
        <f t="shared" si="9"/>
        <v>-212295298</v>
      </c>
      <c r="E29" s="15">
        <f t="shared" si="9"/>
        <v>-275293340</v>
      </c>
      <c r="F29" s="15">
        <f t="shared" si="9"/>
        <v>-955915959</v>
      </c>
      <c r="G29" s="15">
        <f t="shared" si="9"/>
        <v>-614071321</v>
      </c>
      <c r="H29" s="15">
        <f t="shared" si="9"/>
        <v>-209017796</v>
      </c>
      <c r="I29" s="15">
        <f t="shared" si="9"/>
        <v>-409353528</v>
      </c>
      <c r="J29" s="15">
        <f t="shared" si="9"/>
        <v>-1566081330</v>
      </c>
      <c r="K29" s="15">
        <f t="shared" si="9"/>
        <v>-1509817554</v>
      </c>
      <c r="L29" s="15">
        <f t="shared" si="9"/>
        <v>-837454606</v>
      </c>
      <c r="M29" s="15">
        <f t="shared" si="9"/>
        <v>-261402983</v>
      </c>
      <c r="N29" s="15">
        <f t="shared" si="9"/>
        <v>-249880130</v>
      </c>
      <c r="O29" s="15">
        <f t="shared" si="9"/>
        <v>-367803160</v>
      </c>
      <c r="P29" s="15">
        <f t="shared" si="9"/>
        <v>-871355014</v>
      </c>
      <c r="Q29" s="15">
        <f t="shared" si="9"/>
        <v>-196919710</v>
      </c>
      <c r="R29" s="15">
        <f t="shared" si="9"/>
        <v>-241163481</v>
      </c>
      <c r="S29" s="15">
        <f t="shared" si="9"/>
        <v>-91788071</v>
      </c>
      <c r="T29" s="15">
        <f t="shared" si="9"/>
        <v>-110459063</v>
      </c>
      <c r="U29" s="15">
        <f t="shared" si="9"/>
        <v>-388561681</v>
      </c>
      <c r="V29" s="15">
        <f t="shared" si="9"/>
        <v>-922392399</v>
      </c>
      <c r="W29" s="15">
        <f t="shared" si="9"/>
        <v>-1865024955</v>
      </c>
      <c r="X29" s="15">
        <f t="shared" si="9"/>
        <v>-408017496</v>
      </c>
      <c r="Y29" s="15">
        <f t="shared" si="9"/>
        <v>-554783678</v>
      </c>
      <c r="Z29" s="15">
        <f t="shared" si="9"/>
        <v>-529738274</v>
      </c>
      <c r="AA29" s="15">
        <f t="shared" si="9"/>
        <v>-264039616</v>
      </c>
      <c r="AB29" s="15">
        <f t="shared" si="9"/>
        <v>-73715045</v>
      </c>
      <c r="AC29" s="15">
        <f t="shared" si="9"/>
        <v>-52461979</v>
      </c>
      <c r="AD29" s="15">
        <f t="shared" si="9"/>
        <v>-268266872</v>
      </c>
      <c r="AE29" s="8">
        <f t="shared" si="9"/>
        <v>-28739995</v>
      </c>
    </row>
    <row r="30" spans="1:31" x14ac:dyDescent="0.25">
      <c r="A30" s="20" t="s">
        <v>124</v>
      </c>
      <c r="B30" s="15">
        <f>+B26-B25</f>
        <v>-29105460528</v>
      </c>
      <c r="C30" s="15">
        <f t="shared" ref="C30:AE30" si="10">+C26-C25</f>
        <v>-326977679</v>
      </c>
      <c r="D30" s="15">
        <f t="shared" si="10"/>
        <v>-232099463</v>
      </c>
      <c r="E30" s="15">
        <f t="shared" si="10"/>
        <v>-290379509</v>
      </c>
      <c r="F30" s="15">
        <f t="shared" si="10"/>
        <v>-784930763</v>
      </c>
      <c r="G30" s="15">
        <f t="shared" si="10"/>
        <v>-656898565</v>
      </c>
      <c r="H30" s="15">
        <f t="shared" si="10"/>
        <v>-262235746</v>
      </c>
      <c r="I30" s="15">
        <f t="shared" si="10"/>
        <v>-468018963</v>
      </c>
      <c r="J30" s="15">
        <f t="shared" si="10"/>
        <v>-1655261527</v>
      </c>
      <c r="K30" s="15">
        <f t="shared" si="10"/>
        <v>-1552902832</v>
      </c>
      <c r="L30" s="15">
        <f t="shared" si="10"/>
        <v>-799475267</v>
      </c>
      <c r="M30" s="15">
        <f t="shared" si="10"/>
        <v>-609120108</v>
      </c>
      <c r="N30" s="15">
        <f t="shared" si="10"/>
        <v>-201337110</v>
      </c>
      <c r="O30" s="15">
        <f t="shared" si="10"/>
        <v>-419054950</v>
      </c>
      <c r="P30" s="15">
        <f t="shared" si="10"/>
        <v>-854464130</v>
      </c>
      <c r="Q30" s="15">
        <f t="shared" si="10"/>
        <v>-187707179</v>
      </c>
      <c r="R30" s="15">
        <f t="shared" si="10"/>
        <v>-269166556</v>
      </c>
      <c r="S30" s="15">
        <f t="shared" si="10"/>
        <v>-120795155</v>
      </c>
      <c r="T30" s="15">
        <f t="shared" si="10"/>
        <v>-111550997</v>
      </c>
      <c r="U30" s="15">
        <f t="shared" si="10"/>
        <v>-416596793</v>
      </c>
      <c r="V30" s="15">
        <f t="shared" si="10"/>
        <v>-857956892</v>
      </c>
      <c r="W30" s="15">
        <f t="shared" si="10"/>
        <v>-2327360352</v>
      </c>
      <c r="X30" s="15">
        <f t="shared" si="10"/>
        <v>-424633096</v>
      </c>
      <c r="Y30" s="15">
        <f t="shared" si="10"/>
        <v>-585946396</v>
      </c>
      <c r="Z30" s="15">
        <f t="shared" si="10"/>
        <v>-730519425</v>
      </c>
      <c r="AA30" s="15">
        <f t="shared" si="10"/>
        <v>-266566882</v>
      </c>
      <c r="AB30" s="15">
        <f t="shared" si="10"/>
        <v>-84545525</v>
      </c>
      <c r="AC30" s="15">
        <f t="shared" si="10"/>
        <v>-66943406</v>
      </c>
      <c r="AD30" s="15">
        <f t="shared" si="10"/>
        <v>-243613387</v>
      </c>
      <c r="AE30" s="8">
        <f t="shared" si="10"/>
        <v>-34952387</v>
      </c>
    </row>
    <row r="31" spans="1:31" x14ac:dyDescent="0.25">
      <c r="A31" s="20" t="s">
        <v>125</v>
      </c>
      <c r="B31" s="17">
        <f>IF(B24=0,0,B26*100/B24)</f>
        <v>66.333832695187155</v>
      </c>
      <c r="C31" s="17">
        <f t="shared" ref="C31:AE31" si="11">IF(C24=0,0,C26*100/C24)</f>
        <v>63.45092052126396</v>
      </c>
      <c r="D31" s="17">
        <f t="shared" si="11"/>
        <v>64.168306988899843</v>
      </c>
      <c r="E31" s="17">
        <f t="shared" si="11"/>
        <v>63.761081426452257</v>
      </c>
      <c r="F31" s="17">
        <f t="shared" si="11"/>
        <v>58.523564208627775</v>
      </c>
      <c r="G31" s="17">
        <f t="shared" si="11"/>
        <v>64.962421386246078</v>
      </c>
      <c r="H31" s="17">
        <f t="shared" si="11"/>
        <v>66.523522974615744</v>
      </c>
      <c r="I31" s="17">
        <f t="shared" si="11"/>
        <v>62.76512818314103</v>
      </c>
      <c r="J31" s="17">
        <f t="shared" si="11"/>
        <v>64.335756969687395</v>
      </c>
      <c r="K31" s="17">
        <f t="shared" si="11"/>
        <v>55.377985534820581</v>
      </c>
      <c r="L31" s="17">
        <f t="shared" si="11"/>
        <v>57.778572791387319</v>
      </c>
      <c r="M31" s="17">
        <f t="shared" si="11"/>
        <v>79.376582602892213</v>
      </c>
      <c r="N31" s="17">
        <f t="shared" si="11"/>
        <v>58.061664794956002</v>
      </c>
      <c r="O31" s="17">
        <f t="shared" si="11"/>
        <v>62.196476441751614</v>
      </c>
      <c r="P31" s="17">
        <f t="shared" si="11"/>
        <v>63.244602945071051</v>
      </c>
      <c r="Q31" s="17">
        <f t="shared" si="11"/>
        <v>66.432696203024889</v>
      </c>
      <c r="R31" s="17">
        <f t="shared" si="11"/>
        <v>63.835187360814963</v>
      </c>
      <c r="S31" s="17">
        <f t="shared" si="11"/>
        <v>71.462881225204129</v>
      </c>
      <c r="T31" s="17">
        <f t="shared" si="11"/>
        <v>60.062196551832059</v>
      </c>
      <c r="U31" s="17">
        <f t="shared" si="11"/>
        <v>60.890652966182984</v>
      </c>
      <c r="V31" s="17">
        <f t="shared" si="11"/>
        <v>61.239484604474598</v>
      </c>
      <c r="W31" s="17">
        <f t="shared" si="11"/>
        <v>61.261200837664539</v>
      </c>
      <c r="X31" s="17">
        <f t="shared" si="11"/>
        <v>64.990453786634887</v>
      </c>
      <c r="Y31" s="17">
        <f t="shared" si="11"/>
        <v>55.766570547631687</v>
      </c>
      <c r="Z31" s="17">
        <f t="shared" si="11"/>
        <v>63.083378692303882</v>
      </c>
      <c r="AA31" s="17">
        <f t="shared" si="11"/>
        <v>60.174081568926994</v>
      </c>
      <c r="AB31" s="17">
        <f t="shared" si="11"/>
        <v>56.177893685488911</v>
      </c>
      <c r="AC31" s="17">
        <f t="shared" si="11"/>
        <v>63.792609266760223</v>
      </c>
      <c r="AD31" s="17">
        <f t="shared" si="11"/>
        <v>56.304302263541558</v>
      </c>
      <c r="AE31" s="10">
        <f t="shared" si="11"/>
        <v>77.288385602376522</v>
      </c>
    </row>
    <row r="32" spans="1:31" x14ac:dyDescent="0.25">
      <c r="A32" s="20" t="s">
        <v>126</v>
      </c>
      <c r="B32" s="17">
        <f>IF(B25=0,0,B26*100/B25)</f>
        <v>65.723650932180931</v>
      </c>
      <c r="C32" s="17">
        <f t="shared" ref="C32:AE32" si="12">IF(C25=0,0,C26*100/C25)</f>
        <v>56.646862618121894</v>
      </c>
      <c r="D32" s="17">
        <f t="shared" si="12"/>
        <v>62.09279753304255</v>
      </c>
      <c r="E32" s="17">
        <f t="shared" si="12"/>
        <v>62.519503414926511</v>
      </c>
      <c r="F32" s="17">
        <f t="shared" si="12"/>
        <v>63.21330366153807</v>
      </c>
      <c r="G32" s="17">
        <f t="shared" si="12"/>
        <v>63.412846231233267</v>
      </c>
      <c r="H32" s="17">
        <f t="shared" si="12"/>
        <v>61.298763091414159</v>
      </c>
      <c r="I32" s="17">
        <f t="shared" si="12"/>
        <v>59.585514798127875</v>
      </c>
      <c r="J32" s="17">
        <f t="shared" si="12"/>
        <v>63.055173617443081</v>
      </c>
      <c r="K32" s="17">
        <f t="shared" si="12"/>
        <v>54.681686960325784</v>
      </c>
      <c r="L32" s="17">
        <f t="shared" si="12"/>
        <v>58.906503130536215</v>
      </c>
      <c r="M32" s="17">
        <f t="shared" si="12"/>
        <v>62.288786829930224</v>
      </c>
      <c r="N32" s="17">
        <f t="shared" si="12"/>
        <v>63.211616437791484</v>
      </c>
      <c r="O32" s="17">
        <f t="shared" si="12"/>
        <v>59.084070262947428</v>
      </c>
      <c r="P32" s="17">
        <f t="shared" si="12"/>
        <v>63.698447585970158</v>
      </c>
      <c r="Q32" s="17">
        <f t="shared" si="12"/>
        <v>67.492589944788634</v>
      </c>
      <c r="R32" s="17">
        <f t="shared" si="12"/>
        <v>61.262567641917016</v>
      </c>
      <c r="S32" s="17">
        <f t="shared" si="12"/>
        <v>65.551230074747394</v>
      </c>
      <c r="T32" s="17">
        <f t="shared" si="12"/>
        <v>59.826002371177438</v>
      </c>
      <c r="U32" s="17">
        <f t="shared" si="12"/>
        <v>59.219606941038826</v>
      </c>
      <c r="V32" s="17">
        <f t="shared" si="12"/>
        <v>62.943808345186952</v>
      </c>
      <c r="W32" s="17">
        <f t="shared" si="12"/>
        <v>55.893594109351142</v>
      </c>
      <c r="X32" s="17">
        <f t="shared" si="12"/>
        <v>64.076918469589586</v>
      </c>
      <c r="Y32" s="17">
        <f t="shared" si="12"/>
        <v>54.41456817695763</v>
      </c>
      <c r="Z32" s="17">
        <f t="shared" si="12"/>
        <v>55.340122162603237</v>
      </c>
      <c r="AA32" s="17">
        <f t="shared" si="12"/>
        <v>59.945571800968047</v>
      </c>
      <c r="AB32" s="17">
        <f t="shared" si="12"/>
        <v>52.779673486134222</v>
      </c>
      <c r="AC32" s="17">
        <f t="shared" si="12"/>
        <v>57.996146420945209</v>
      </c>
      <c r="AD32" s="17">
        <f t="shared" si="12"/>
        <v>58.659844298043019</v>
      </c>
      <c r="AE32" s="10">
        <f t="shared" si="12"/>
        <v>73.671619795281785</v>
      </c>
    </row>
    <row r="33" spans="1:31" x14ac:dyDescent="0.25">
      <c r="A33" s="20" t="s">
        <v>111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6"/>
    </row>
    <row r="34" spans="1:31" x14ac:dyDescent="0.25">
      <c r="A34" s="2" t="s">
        <v>127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6"/>
    </row>
    <row r="35" spans="1:31" x14ac:dyDescent="0.25">
      <c r="A35" s="20" t="s">
        <v>128</v>
      </c>
      <c r="B35" s="16">
        <v>71195347854</v>
      </c>
      <c r="C35" s="16">
        <v>580110694</v>
      </c>
      <c r="D35" s="16">
        <v>514019873</v>
      </c>
      <c r="E35" s="16">
        <v>663114760</v>
      </c>
      <c r="F35" s="16">
        <v>1943258892</v>
      </c>
      <c r="G35" s="16">
        <v>1458809231</v>
      </c>
      <c r="H35" s="16">
        <v>609032140</v>
      </c>
      <c r="I35" s="16">
        <v>1019335308</v>
      </c>
      <c r="J35" s="16">
        <v>3677014677</v>
      </c>
      <c r="K35" s="16">
        <v>2741080854</v>
      </c>
      <c r="L35" s="16">
        <v>1797137157</v>
      </c>
      <c r="M35" s="16">
        <v>1131330009</v>
      </c>
      <c r="N35" s="16">
        <v>483177290</v>
      </c>
      <c r="O35" s="16">
        <v>884103200</v>
      </c>
      <c r="P35" s="16">
        <v>2112340281</v>
      </c>
      <c r="Q35" s="16">
        <v>544815621</v>
      </c>
      <c r="R35" s="16">
        <v>564229687</v>
      </c>
      <c r="S35" s="16">
        <v>306766993</v>
      </c>
      <c r="T35" s="16">
        <v>262857012</v>
      </c>
      <c r="U35" s="16">
        <v>805898083</v>
      </c>
      <c r="V35" s="16">
        <v>1976792813</v>
      </c>
      <c r="W35" s="16">
        <v>3907340809</v>
      </c>
      <c r="X35" s="16">
        <v>1083927400</v>
      </c>
      <c r="Y35" s="16">
        <v>1072309647</v>
      </c>
      <c r="Z35" s="16">
        <v>1262373859</v>
      </c>
      <c r="AA35" s="16">
        <v>554063088</v>
      </c>
      <c r="AB35" s="16">
        <v>124954120</v>
      </c>
      <c r="AC35" s="16">
        <v>124395897</v>
      </c>
      <c r="AD35" s="16">
        <v>551925154</v>
      </c>
      <c r="AE35" s="9">
        <v>124486205</v>
      </c>
    </row>
    <row r="36" spans="1:31" x14ac:dyDescent="0.25">
      <c r="A36" s="20" t="s">
        <v>129</v>
      </c>
      <c r="B36" s="16">
        <v>71355490886</v>
      </c>
      <c r="C36" s="16">
        <v>593111410</v>
      </c>
      <c r="D36" s="16">
        <v>538419142</v>
      </c>
      <c r="E36" s="16">
        <v>668333176</v>
      </c>
      <c r="F36" s="16">
        <v>1885325112</v>
      </c>
      <c r="G36" s="16">
        <v>1515384860</v>
      </c>
      <c r="H36" s="16">
        <v>665236090</v>
      </c>
      <c r="I36" s="16">
        <v>1056377248</v>
      </c>
      <c r="J36" s="16">
        <v>3738406736</v>
      </c>
      <c r="K36" s="16">
        <v>2831662033</v>
      </c>
      <c r="L36" s="16">
        <v>1747684900</v>
      </c>
      <c r="M36" s="16">
        <v>1390518326</v>
      </c>
      <c r="N36" s="16">
        <v>489373789</v>
      </c>
      <c r="O36" s="16">
        <v>905961797</v>
      </c>
      <c r="P36" s="16">
        <v>2095178529</v>
      </c>
      <c r="Q36" s="16">
        <v>538386622</v>
      </c>
      <c r="R36" s="16">
        <v>591961881</v>
      </c>
      <c r="S36" s="16">
        <v>310616258</v>
      </c>
      <c r="T36" s="16">
        <v>260483494</v>
      </c>
      <c r="U36" s="16">
        <v>839183376</v>
      </c>
      <c r="V36" s="16">
        <v>1921913737</v>
      </c>
      <c r="W36" s="16">
        <v>4017387108</v>
      </c>
      <c r="X36" s="16">
        <v>1097851700</v>
      </c>
      <c r="Y36" s="16">
        <v>1087389136</v>
      </c>
      <c r="Z36" s="16">
        <v>1498690036</v>
      </c>
      <c r="AA36" s="16">
        <v>554506383</v>
      </c>
      <c r="AB36" s="16">
        <v>136174172</v>
      </c>
      <c r="AC36" s="16">
        <v>135483399</v>
      </c>
      <c r="AD36" s="16">
        <v>524144655</v>
      </c>
      <c r="AE36" s="9">
        <v>127801936</v>
      </c>
    </row>
    <row r="37" spans="1:31" x14ac:dyDescent="0.25">
      <c r="A37" s="20" t="s">
        <v>130</v>
      </c>
      <c r="B37" s="16">
        <v>48304239536</v>
      </c>
      <c r="C37" s="16">
        <v>393421496</v>
      </c>
      <c r="D37" s="16">
        <v>358188734</v>
      </c>
      <c r="E37" s="16">
        <v>444644140</v>
      </c>
      <c r="F37" s="16">
        <v>1266463222</v>
      </c>
      <c r="G37" s="16">
        <v>985577031</v>
      </c>
      <c r="H37" s="16">
        <v>409757449</v>
      </c>
      <c r="I37" s="16">
        <v>633485158</v>
      </c>
      <c r="J37" s="16">
        <v>2510566118</v>
      </c>
      <c r="K37" s="16">
        <v>1620903046</v>
      </c>
      <c r="L37" s="16">
        <v>1049941056</v>
      </c>
      <c r="M37" s="16">
        <v>924765366</v>
      </c>
      <c r="N37" s="16">
        <v>328000525</v>
      </c>
      <c r="O37" s="16">
        <v>570761920</v>
      </c>
      <c r="P37" s="16">
        <v>1389608539</v>
      </c>
      <c r="Q37" s="16">
        <v>367293726</v>
      </c>
      <c r="R37" s="16">
        <v>385363728</v>
      </c>
      <c r="S37" s="16">
        <v>226734965</v>
      </c>
      <c r="T37" s="16">
        <v>157721085</v>
      </c>
      <c r="U37" s="16">
        <v>499153181</v>
      </c>
      <c r="V37" s="16">
        <v>1234296780</v>
      </c>
      <c r="W37" s="16">
        <v>2284971754</v>
      </c>
      <c r="X37" s="16">
        <v>669340117</v>
      </c>
      <c r="Y37" s="16">
        <v>591932059</v>
      </c>
      <c r="Z37" s="16">
        <v>798071357</v>
      </c>
      <c r="AA37" s="16">
        <v>379951908</v>
      </c>
      <c r="AB37" s="16">
        <v>68064554</v>
      </c>
      <c r="AC37" s="16">
        <v>79895953</v>
      </c>
      <c r="AD37" s="16">
        <v>320986205</v>
      </c>
      <c r="AE37" s="9">
        <v>97463596</v>
      </c>
    </row>
    <row r="38" spans="1:31" x14ac:dyDescent="0.25">
      <c r="A38" s="20" t="s">
        <v>111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6"/>
    </row>
    <row r="39" spans="1:31" x14ac:dyDescent="0.25">
      <c r="A39" s="20" t="s">
        <v>131</v>
      </c>
      <c r="B39" s="15">
        <f>+B36-B35</f>
        <v>160143032</v>
      </c>
      <c r="C39" s="15">
        <f t="shared" ref="C39:AE39" si="13">+C36-C35</f>
        <v>13000716</v>
      </c>
      <c r="D39" s="15">
        <f t="shared" si="13"/>
        <v>24399269</v>
      </c>
      <c r="E39" s="15">
        <f t="shared" si="13"/>
        <v>5218416</v>
      </c>
      <c r="F39" s="15">
        <f t="shared" si="13"/>
        <v>-57933780</v>
      </c>
      <c r="G39" s="15">
        <f t="shared" si="13"/>
        <v>56575629</v>
      </c>
      <c r="H39" s="15">
        <f t="shared" si="13"/>
        <v>56203950</v>
      </c>
      <c r="I39" s="15">
        <f t="shared" si="13"/>
        <v>37041940</v>
      </c>
      <c r="J39" s="15">
        <f t="shared" si="13"/>
        <v>61392059</v>
      </c>
      <c r="K39" s="15">
        <f t="shared" si="13"/>
        <v>90581179</v>
      </c>
      <c r="L39" s="15">
        <f t="shared" si="13"/>
        <v>-49452257</v>
      </c>
      <c r="M39" s="15">
        <f t="shared" si="13"/>
        <v>259188317</v>
      </c>
      <c r="N39" s="15">
        <f t="shared" si="13"/>
        <v>6196499</v>
      </c>
      <c r="O39" s="15">
        <f t="shared" si="13"/>
        <v>21858597</v>
      </c>
      <c r="P39" s="15">
        <f t="shared" si="13"/>
        <v>-17161752</v>
      </c>
      <c r="Q39" s="15">
        <f t="shared" si="13"/>
        <v>-6428999</v>
      </c>
      <c r="R39" s="15">
        <f t="shared" si="13"/>
        <v>27732194</v>
      </c>
      <c r="S39" s="15">
        <f t="shared" si="13"/>
        <v>3849265</v>
      </c>
      <c r="T39" s="15">
        <f t="shared" si="13"/>
        <v>-2373518</v>
      </c>
      <c r="U39" s="15">
        <f t="shared" si="13"/>
        <v>33285293</v>
      </c>
      <c r="V39" s="15">
        <f t="shared" si="13"/>
        <v>-54879076</v>
      </c>
      <c r="W39" s="15">
        <f t="shared" si="13"/>
        <v>110046299</v>
      </c>
      <c r="X39" s="15">
        <f t="shared" si="13"/>
        <v>13924300</v>
      </c>
      <c r="Y39" s="15">
        <f t="shared" si="13"/>
        <v>15079489</v>
      </c>
      <c r="Z39" s="15">
        <f t="shared" si="13"/>
        <v>236316177</v>
      </c>
      <c r="AA39" s="15">
        <f t="shared" si="13"/>
        <v>443295</v>
      </c>
      <c r="AB39" s="15">
        <f t="shared" si="13"/>
        <v>11220052</v>
      </c>
      <c r="AC39" s="15">
        <f t="shared" si="13"/>
        <v>11087502</v>
      </c>
      <c r="AD39" s="15">
        <f t="shared" si="13"/>
        <v>-27780499</v>
      </c>
      <c r="AE39" s="8">
        <f t="shared" si="13"/>
        <v>3315731</v>
      </c>
    </row>
    <row r="40" spans="1:31" x14ac:dyDescent="0.25">
      <c r="A40" s="20" t="s">
        <v>123</v>
      </c>
      <c r="B40" s="15">
        <f>+B37-B35</f>
        <v>-22891108318</v>
      </c>
      <c r="C40" s="15">
        <f t="shared" ref="C40:AE40" si="14">+C37-C35</f>
        <v>-186689198</v>
      </c>
      <c r="D40" s="15">
        <f t="shared" si="14"/>
        <v>-155831139</v>
      </c>
      <c r="E40" s="15">
        <f t="shared" si="14"/>
        <v>-218470620</v>
      </c>
      <c r="F40" s="15">
        <f t="shared" si="14"/>
        <v>-676795670</v>
      </c>
      <c r="G40" s="15">
        <f t="shared" si="14"/>
        <v>-473232200</v>
      </c>
      <c r="H40" s="15">
        <f t="shared" si="14"/>
        <v>-199274691</v>
      </c>
      <c r="I40" s="15">
        <f t="shared" si="14"/>
        <v>-385850150</v>
      </c>
      <c r="J40" s="15">
        <f t="shared" si="14"/>
        <v>-1166448559</v>
      </c>
      <c r="K40" s="15">
        <f t="shared" si="14"/>
        <v>-1120177808</v>
      </c>
      <c r="L40" s="15">
        <f t="shared" si="14"/>
        <v>-747196101</v>
      </c>
      <c r="M40" s="15">
        <f t="shared" si="14"/>
        <v>-206564643</v>
      </c>
      <c r="N40" s="15">
        <f t="shared" si="14"/>
        <v>-155176765</v>
      </c>
      <c r="O40" s="15">
        <f t="shared" si="14"/>
        <v>-313341280</v>
      </c>
      <c r="P40" s="15">
        <f t="shared" si="14"/>
        <v>-722731742</v>
      </c>
      <c r="Q40" s="15">
        <f t="shared" si="14"/>
        <v>-177521895</v>
      </c>
      <c r="R40" s="15">
        <f t="shared" si="14"/>
        <v>-178865959</v>
      </c>
      <c r="S40" s="15">
        <f t="shared" si="14"/>
        <v>-80032028</v>
      </c>
      <c r="T40" s="15">
        <f t="shared" si="14"/>
        <v>-105135927</v>
      </c>
      <c r="U40" s="15">
        <f t="shared" si="14"/>
        <v>-306744902</v>
      </c>
      <c r="V40" s="15">
        <f t="shared" si="14"/>
        <v>-742496033</v>
      </c>
      <c r="W40" s="15">
        <f t="shared" si="14"/>
        <v>-1622369055</v>
      </c>
      <c r="X40" s="15">
        <f t="shared" si="14"/>
        <v>-414587283</v>
      </c>
      <c r="Y40" s="15">
        <f t="shared" si="14"/>
        <v>-480377588</v>
      </c>
      <c r="Z40" s="15">
        <f t="shared" si="14"/>
        <v>-464302502</v>
      </c>
      <c r="AA40" s="15">
        <f t="shared" si="14"/>
        <v>-174111180</v>
      </c>
      <c r="AB40" s="15">
        <f t="shared" si="14"/>
        <v>-56889566</v>
      </c>
      <c r="AC40" s="15">
        <f t="shared" si="14"/>
        <v>-44499944</v>
      </c>
      <c r="AD40" s="15">
        <f t="shared" si="14"/>
        <v>-230938949</v>
      </c>
      <c r="AE40" s="8">
        <f t="shared" si="14"/>
        <v>-27022609</v>
      </c>
    </row>
    <row r="41" spans="1:31" x14ac:dyDescent="0.25">
      <c r="A41" s="20" t="s">
        <v>124</v>
      </c>
      <c r="B41" s="15">
        <f>+B37-B36</f>
        <v>-23051251350</v>
      </c>
      <c r="C41" s="15">
        <f t="shared" ref="C41:AE41" si="15">+C37-C36</f>
        <v>-199689914</v>
      </c>
      <c r="D41" s="15">
        <f t="shared" si="15"/>
        <v>-180230408</v>
      </c>
      <c r="E41" s="15">
        <f t="shared" si="15"/>
        <v>-223689036</v>
      </c>
      <c r="F41" s="15">
        <f t="shared" si="15"/>
        <v>-618861890</v>
      </c>
      <c r="G41" s="15">
        <f t="shared" si="15"/>
        <v>-529807829</v>
      </c>
      <c r="H41" s="15">
        <f t="shared" si="15"/>
        <v>-255478641</v>
      </c>
      <c r="I41" s="15">
        <f t="shared" si="15"/>
        <v>-422892090</v>
      </c>
      <c r="J41" s="15">
        <f t="shared" si="15"/>
        <v>-1227840618</v>
      </c>
      <c r="K41" s="15">
        <f t="shared" si="15"/>
        <v>-1210758987</v>
      </c>
      <c r="L41" s="15">
        <f t="shared" si="15"/>
        <v>-697743844</v>
      </c>
      <c r="M41" s="15">
        <f t="shared" si="15"/>
        <v>-465752960</v>
      </c>
      <c r="N41" s="15">
        <f t="shared" si="15"/>
        <v>-161373264</v>
      </c>
      <c r="O41" s="15">
        <f t="shared" si="15"/>
        <v>-335199877</v>
      </c>
      <c r="P41" s="15">
        <f t="shared" si="15"/>
        <v>-705569990</v>
      </c>
      <c r="Q41" s="15">
        <f t="shared" si="15"/>
        <v>-171092896</v>
      </c>
      <c r="R41" s="15">
        <f t="shared" si="15"/>
        <v>-206598153</v>
      </c>
      <c r="S41" s="15">
        <f t="shared" si="15"/>
        <v>-83881293</v>
      </c>
      <c r="T41" s="15">
        <f t="shared" si="15"/>
        <v>-102762409</v>
      </c>
      <c r="U41" s="15">
        <f t="shared" si="15"/>
        <v>-340030195</v>
      </c>
      <c r="V41" s="15">
        <f t="shared" si="15"/>
        <v>-687616957</v>
      </c>
      <c r="W41" s="15">
        <f t="shared" si="15"/>
        <v>-1732415354</v>
      </c>
      <c r="X41" s="15">
        <f t="shared" si="15"/>
        <v>-428511583</v>
      </c>
      <c r="Y41" s="15">
        <f t="shared" si="15"/>
        <v>-495457077</v>
      </c>
      <c r="Z41" s="15">
        <f t="shared" si="15"/>
        <v>-700618679</v>
      </c>
      <c r="AA41" s="15">
        <f t="shared" si="15"/>
        <v>-174554475</v>
      </c>
      <c r="AB41" s="15">
        <f t="shared" si="15"/>
        <v>-68109618</v>
      </c>
      <c r="AC41" s="15">
        <f t="shared" si="15"/>
        <v>-55587446</v>
      </c>
      <c r="AD41" s="15">
        <f t="shared" si="15"/>
        <v>-203158450</v>
      </c>
      <c r="AE41" s="8">
        <f t="shared" si="15"/>
        <v>-30338340</v>
      </c>
    </row>
    <row r="42" spans="1:31" x14ac:dyDescent="0.25">
      <c r="A42" s="20" t="s">
        <v>125</v>
      </c>
      <c r="B42" s="17">
        <f>IF(B35=0,0,B37*100/B35)</f>
        <v>67.847466150537386</v>
      </c>
      <c r="C42" s="17">
        <f t="shared" ref="C42:AE42" si="16">IF(C35=0,0,C37*100/C35)</f>
        <v>67.818349164926786</v>
      </c>
      <c r="D42" s="17">
        <f t="shared" si="16"/>
        <v>69.683829909043226</v>
      </c>
      <c r="E42" s="17">
        <f t="shared" si="16"/>
        <v>67.053874656628068</v>
      </c>
      <c r="F42" s="17">
        <f t="shared" si="16"/>
        <v>65.172130549036495</v>
      </c>
      <c r="G42" s="17">
        <f t="shared" si="16"/>
        <v>67.560378016280865</v>
      </c>
      <c r="H42" s="17">
        <f t="shared" si="16"/>
        <v>67.280102655994483</v>
      </c>
      <c r="I42" s="17">
        <f t="shared" si="16"/>
        <v>62.146886606227518</v>
      </c>
      <c r="J42" s="17">
        <f t="shared" si="16"/>
        <v>68.277293906488254</v>
      </c>
      <c r="K42" s="17">
        <f t="shared" si="16"/>
        <v>59.13371886256661</v>
      </c>
      <c r="L42" s="17">
        <f t="shared" si="16"/>
        <v>58.422978564011743</v>
      </c>
      <c r="M42" s="17">
        <f t="shared" si="16"/>
        <v>81.741433414058761</v>
      </c>
      <c r="N42" s="17">
        <f t="shared" si="16"/>
        <v>67.884093848864467</v>
      </c>
      <c r="O42" s="17">
        <f t="shared" si="16"/>
        <v>64.558291384987641</v>
      </c>
      <c r="P42" s="17">
        <f t="shared" si="16"/>
        <v>65.785259671426957</v>
      </c>
      <c r="Q42" s="17">
        <f t="shared" si="16"/>
        <v>67.416151784678732</v>
      </c>
      <c r="R42" s="17">
        <f t="shared" si="16"/>
        <v>68.29908756644349</v>
      </c>
      <c r="S42" s="17">
        <f t="shared" si="16"/>
        <v>73.911134565901619</v>
      </c>
      <c r="T42" s="17">
        <f t="shared" si="16"/>
        <v>60.002616555650413</v>
      </c>
      <c r="U42" s="17">
        <f t="shared" si="16"/>
        <v>61.937506929148512</v>
      </c>
      <c r="V42" s="17">
        <f t="shared" si="16"/>
        <v>62.439359951274774</v>
      </c>
      <c r="W42" s="17">
        <f t="shared" si="16"/>
        <v>58.47894682585391</v>
      </c>
      <c r="X42" s="17">
        <f t="shared" si="16"/>
        <v>61.751379013022458</v>
      </c>
      <c r="Y42" s="17">
        <f t="shared" si="16"/>
        <v>55.201597845925193</v>
      </c>
      <c r="Z42" s="17">
        <f t="shared" si="16"/>
        <v>63.219889362426983</v>
      </c>
      <c r="AA42" s="17">
        <f t="shared" si="16"/>
        <v>68.575567697807003</v>
      </c>
      <c r="AB42" s="17">
        <f t="shared" si="16"/>
        <v>54.471636469449749</v>
      </c>
      <c r="AC42" s="17">
        <f t="shared" si="16"/>
        <v>64.227160964963332</v>
      </c>
      <c r="AD42" s="17">
        <f t="shared" si="16"/>
        <v>58.157560436174649</v>
      </c>
      <c r="AE42" s="10">
        <f t="shared" si="16"/>
        <v>78.292687932771344</v>
      </c>
    </row>
    <row r="43" spans="1:31" x14ac:dyDescent="0.25">
      <c r="A43" s="20" t="s">
        <v>126</v>
      </c>
      <c r="B43" s="17">
        <f>IF(B36=0,0,B37*100/B36)</f>
        <v>67.695196173721968</v>
      </c>
      <c r="C43" s="17">
        <f t="shared" ref="C43:AE43" si="17">IF(C36=0,0,C37*100/C36)</f>
        <v>66.331803665689051</v>
      </c>
      <c r="D43" s="17">
        <f t="shared" si="17"/>
        <v>66.526002896085743</v>
      </c>
      <c r="E43" s="17">
        <f t="shared" si="17"/>
        <v>66.530310923843771</v>
      </c>
      <c r="F43" s="17">
        <f t="shared" si="17"/>
        <v>67.174791972961316</v>
      </c>
      <c r="G43" s="17">
        <f t="shared" si="17"/>
        <v>65.038067689286535</v>
      </c>
      <c r="H43" s="17">
        <f t="shared" si="17"/>
        <v>61.595793607649881</v>
      </c>
      <c r="I43" s="17">
        <f t="shared" si="17"/>
        <v>59.967701803437556</v>
      </c>
      <c r="J43" s="17">
        <f t="shared" si="17"/>
        <v>67.156045216370487</v>
      </c>
      <c r="K43" s="17">
        <f t="shared" si="17"/>
        <v>57.242108242795375</v>
      </c>
      <c r="L43" s="17">
        <f t="shared" si="17"/>
        <v>60.076107312021747</v>
      </c>
      <c r="M43" s="17">
        <f t="shared" si="17"/>
        <v>66.505082939841813</v>
      </c>
      <c r="N43" s="17">
        <f t="shared" si="17"/>
        <v>67.024538782562388</v>
      </c>
      <c r="O43" s="17">
        <f t="shared" si="17"/>
        <v>63.000660942880799</v>
      </c>
      <c r="P43" s="17">
        <f t="shared" si="17"/>
        <v>66.324111275769951</v>
      </c>
      <c r="Q43" s="17">
        <f t="shared" si="17"/>
        <v>68.221183623689669</v>
      </c>
      <c r="R43" s="17">
        <f t="shared" si="17"/>
        <v>65.099416088922112</v>
      </c>
      <c r="S43" s="17">
        <f t="shared" si="17"/>
        <v>72.995202009033278</v>
      </c>
      <c r="T43" s="17">
        <f t="shared" si="17"/>
        <v>60.549358647653889</v>
      </c>
      <c r="U43" s="17">
        <f t="shared" si="17"/>
        <v>59.480823295050591</v>
      </c>
      <c r="V43" s="17">
        <f t="shared" si="17"/>
        <v>64.222277838893447</v>
      </c>
      <c r="W43" s="17">
        <f t="shared" si="17"/>
        <v>56.877061945308554</v>
      </c>
      <c r="X43" s="17">
        <f t="shared" si="17"/>
        <v>60.96817238612465</v>
      </c>
      <c r="Y43" s="17">
        <f t="shared" si="17"/>
        <v>54.436083588019223</v>
      </c>
      <c r="Z43" s="17">
        <f t="shared" si="17"/>
        <v>53.251261957412517</v>
      </c>
      <c r="AA43" s="17">
        <f t="shared" si="17"/>
        <v>68.520745594374887</v>
      </c>
      <c r="AB43" s="17">
        <f t="shared" si="17"/>
        <v>49.983453543598564</v>
      </c>
      <c r="AC43" s="17">
        <f t="shared" si="17"/>
        <v>58.971027882168798</v>
      </c>
      <c r="AD43" s="17">
        <f t="shared" si="17"/>
        <v>61.240003487205264</v>
      </c>
      <c r="AE43" s="10">
        <f t="shared" si="17"/>
        <v>76.261439419822253</v>
      </c>
    </row>
    <row r="44" spans="1:31" x14ac:dyDescent="0.25">
      <c r="A44" s="20" t="s">
        <v>111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6"/>
    </row>
    <row r="45" spans="1:31" x14ac:dyDescent="0.25">
      <c r="A45" s="2" t="s">
        <v>132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6"/>
    </row>
    <row r="46" spans="1:31" x14ac:dyDescent="0.25">
      <c r="A46" s="20" t="s">
        <v>128</v>
      </c>
      <c r="B46" s="16">
        <v>21201218136</v>
      </c>
      <c r="C46" s="16">
        <v>212933966</v>
      </c>
      <c r="D46" s="16">
        <v>171463738</v>
      </c>
      <c r="E46" s="16">
        <v>222077000</v>
      </c>
      <c r="F46" s="16">
        <v>620393021</v>
      </c>
      <c r="G46" s="16">
        <v>381418232</v>
      </c>
      <c r="H46" s="16">
        <v>295621902</v>
      </c>
      <c r="I46" s="16">
        <v>322588851</v>
      </c>
      <c r="J46" s="16">
        <v>1005222227</v>
      </c>
      <c r="K46" s="16">
        <v>754228312</v>
      </c>
      <c r="L46" s="16">
        <v>490898273</v>
      </c>
      <c r="M46" s="16">
        <v>324587611</v>
      </c>
      <c r="N46" s="16">
        <v>270727290</v>
      </c>
      <c r="O46" s="16">
        <v>330838490</v>
      </c>
      <c r="P46" s="16">
        <v>632851227</v>
      </c>
      <c r="Q46" s="16">
        <v>205906913</v>
      </c>
      <c r="R46" s="16">
        <v>166276172</v>
      </c>
      <c r="S46" s="16">
        <v>180199959</v>
      </c>
      <c r="T46" s="16">
        <v>101357915</v>
      </c>
      <c r="U46" s="16">
        <v>279817886</v>
      </c>
      <c r="V46" s="16">
        <v>500201664</v>
      </c>
      <c r="W46" s="16">
        <v>899228532</v>
      </c>
      <c r="X46" s="16">
        <v>387963800</v>
      </c>
      <c r="Y46" s="16">
        <v>401667010</v>
      </c>
      <c r="Z46" s="16">
        <v>386603538</v>
      </c>
      <c r="AA46" s="16">
        <v>334630307</v>
      </c>
      <c r="AB46" s="16">
        <v>41450050</v>
      </c>
      <c r="AC46" s="16">
        <v>50116404</v>
      </c>
      <c r="AD46" s="16">
        <v>158467222</v>
      </c>
      <c r="AE46" s="9">
        <v>72813394</v>
      </c>
    </row>
    <row r="47" spans="1:31" x14ac:dyDescent="0.25">
      <c r="A47" s="20" t="s">
        <v>129</v>
      </c>
      <c r="B47" s="16">
        <v>21130376233</v>
      </c>
      <c r="C47" s="16">
        <v>206931693</v>
      </c>
      <c r="D47" s="16">
        <v>167203391</v>
      </c>
      <c r="E47" s="16">
        <v>221362129</v>
      </c>
      <c r="F47" s="16">
        <v>618411533</v>
      </c>
      <c r="G47" s="16">
        <v>388694101</v>
      </c>
      <c r="H47" s="16">
        <v>274120755</v>
      </c>
      <c r="I47" s="16">
        <v>321604404</v>
      </c>
      <c r="J47" s="16">
        <v>997453153</v>
      </c>
      <c r="K47" s="16">
        <v>754228312</v>
      </c>
      <c r="L47" s="16">
        <v>494560977</v>
      </c>
      <c r="M47" s="16">
        <v>330712708</v>
      </c>
      <c r="N47" s="16">
        <v>289205421</v>
      </c>
      <c r="O47" s="16">
        <v>328713191</v>
      </c>
      <c r="P47" s="16">
        <v>608918095</v>
      </c>
      <c r="Q47" s="16">
        <v>210468971</v>
      </c>
      <c r="R47" s="16">
        <v>163516428</v>
      </c>
      <c r="S47" s="16">
        <v>178988858</v>
      </c>
      <c r="T47" s="16">
        <v>100922194</v>
      </c>
      <c r="U47" s="16">
        <v>279427412</v>
      </c>
      <c r="V47" s="16">
        <v>500488214</v>
      </c>
      <c r="W47" s="16">
        <v>904457627</v>
      </c>
      <c r="X47" s="16">
        <v>367313680</v>
      </c>
      <c r="Y47" s="16">
        <v>400231780</v>
      </c>
      <c r="Z47" s="16">
        <v>390078627</v>
      </c>
      <c r="AA47" s="16">
        <v>334648864</v>
      </c>
      <c r="AB47" s="16">
        <v>43249307</v>
      </c>
      <c r="AC47" s="16">
        <v>50422219</v>
      </c>
      <c r="AD47" s="16">
        <v>151777935</v>
      </c>
      <c r="AE47" s="9">
        <v>74356437</v>
      </c>
    </row>
    <row r="48" spans="1:31" x14ac:dyDescent="0.25">
      <c r="A48" s="20" t="s">
        <v>130</v>
      </c>
      <c r="B48" s="16">
        <v>15042054147</v>
      </c>
      <c r="C48" s="16">
        <v>152053660</v>
      </c>
      <c r="D48" s="16">
        <v>120827594</v>
      </c>
      <c r="E48" s="16">
        <v>157646516</v>
      </c>
      <c r="F48" s="16">
        <v>434808788</v>
      </c>
      <c r="G48" s="16">
        <v>267643907</v>
      </c>
      <c r="H48" s="16">
        <v>202658315</v>
      </c>
      <c r="I48" s="16">
        <v>228149667</v>
      </c>
      <c r="J48" s="16">
        <v>674022080</v>
      </c>
      <c r="K48" s="16">
        <v>539182996</v>
      </c>
      <c r="L48" s="16">
        <v>311482942</v>
      </c>
      <c r="M48" s="16">
        <v>246840072</v>
      </c>
      <c r="N48" s="16">
        <v>210675610</v>
      </c>
      <c r="O48" s="16">
        <v>228327819</v>
      </c>
      <c r="P48" s="16">
        <v>437179977</v>
      </c>
      <c r="Q48" s="16">
        <v>154311270</v>
      </c>
      <c r="R48" s="16">
        <v>111642338</v>
      </c>
      <c r="S48" s="16">
        <v>133991569</v>
      </c>
      <c r="T48" s="16">
        <v>82174877</v>
      </c>
      <c r="U48" s="16">
        <v>191911730</v>
      </c>
      <c r="V48" s="16">
        <v>347612452</v>
      </c>
      <c r="W48" s="16">
        <v>616154408</v>
      </c>
      <c r="X48" s="16">
        <v>256555184</v>
      </c>
      <c r="Y48" s="16">
        <v>217098692</v>
      </c>
      <c r="Z48" s="16">
        <v>258110448</v>
      </c>
      <c r="AA48" s="16">
        <v>243645667</v>
      </c>
      <c r="AB48" s="16">
        <v>27228309</v>
      </c>
      <c r="AC48" s="16">
        <v>28444059</v>
      </c>
      <c r="AD48" s="16">
        <v>106301926</v>
      </c>
      <c r="AE48" s="9">
        <v>60753483</v>
      </c>
    </row>
    <row r="49" spans="1:31" x14ac:dyDescent="0.25">
      <c r="A49" s="20" t="s">
        <v>111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6"/>
    </row>
    <row r="50" spans="1:31" x14ac:dyDescent="0.25">
      <c r="A50" s="20" t="s">
        <v>133</v>
      </c>
      <c r="B50" s="15">
        <f>+B47-B46</f>
        <v>-70841903</v>
      </c>
      <c r="C50" s="15">
        <f t="shared" ref="C50:AE50" si="18">+C47-C46</f>
        <v>-6002273</v>
      </c>
      <c r="D50" s="15">
        <f t="shared" si="18"/>
        <v>-4260347</v>
      </c>
      <c r="E50" s="15">
        <f t="shared" si="18"/>
        <v>-714871</v>
      </c>
      <c r="F50" s="15">
        <f t="shared" si="18"/>
        <v>-1981488</v>
      </c>
      <c r="G50" s="15">
        <f t="shared" si="18"/>
        <v>7275869</v>
      </c>
      <c r="H50" s="15">
        <f t="shared" si="18"/>
        <v>-21501147</v>
      </c>
      <c r="I50" s="15">
        <f t="shared" si="18"/>
        <v>-984447</v>
      </c>
      <c r="J50" s="15">
        <f t="shared" si="18"/>
        <v>-7769074</v>
      </c>
      <c r="K50" s="15">
        <f t="shared" si="18"/>
        <v>0</v>
      </c>
      <c r="L50" s="15">
        <f t="shared" si="18"/>
        <v>3662704</v>
      </c>
      <c r="M50" s="15">
        <f t="shared" si="18"/>
        <v>6125097</v>
      </c>
      <c r="N50" s="15">
        <f t="shared" si="18"/>
        <v>18478131</v>
      </c>
      <c r="O50" s="15">
        <f t="shared" si="18"/>
        <v>-2125299</v>
      </c>
      <c r="P50" s="15">
        <f t="shared" si="18"/>
        <v>-23933132</v>
      </c>
      <c r="Q50" s="15">
        <f t="shared" si="18"/>
        <v>4562058</v>
      </c>
      <c r="R50" s="15">
        <f t="shared" si="18"/>
        <v>-2759744</v>
      </c>
      <c r="S50" s="15">
        <f t="shared" si="18"/>
        <v>-1211101</v>
      </c>
      <c r="T50" s="15">
        <f t="shared" si="18"/>
        <v>-435721</v>
      </c>
      <c r="U50" s="15">
        <f t="shared" si="18"/>
        <v>-390474</v>
      </c>
      <c r="V50" s="15">
        <f t="shared" si="18"/>
        <v>286550</v>
      </c>
      <c r="W50" s="15">
        <f t="shared" si="18"/>
        <v>5229095</v>
      </c>
      <c r="X50" s="15">
        <f t="shared" si="18"/>
        <v>-20650120</v>
      </c>
      <c r="Y50" s="15">
        <f t="shared" si="18"/>
        <v>-1435230</v>
      </c>
      <c r="Z50" s="15">
        <f t="shared" si="18"/>
        <v>3475089</v>
      </c>
      <c r="AA50" s="15">
        <f t="shared" si="18"/>
        <v>18557</v>
      </c>
      <c r="AB50" s="15">
        <f t="shared" si="18"/>
        <v>1799257</v>
      </c>
      <c r="AC50" s="15">
        <f t="shared" si="18"/>
        <v>305815</v>
      </c>
      <c r="AD50" s="15">
        <f t="shared" si="18"/>
        <v>-6689287</v>
      </c>
      <c r="AE50" s="8">
        <f t="shared" si="18"/>
        <v>1543043</v>
      </c>
    </row>
    <row r="51" spans="1:31" x14ac:dyDescent="0.25">
      <c r="A51" s="20" t="s">
        <v>123</v>
      </c>
      <c r="B51" s="15">
        <f>+B48-B46</f>
        <v>-6159163989</v>
      </c>
      <c r="C51" s="15">
        <f t="shared" ref="C51:AE51" si="19">+C48-C46</f>
        <v>-60880306</v>
      </c>
      <c r="D51" s="15">
        <f t="shared" si="19"/>
        <v>-50636144</v>
      </c>
      <c r="E51" s="15">
        <f t="shared" si="19"/>
        <v>-64430484</v>
      </c>
      <c r="F51" s="15">
        <f t="shared" si="19"/>
        <v>-185584233</v>
      </c>
      <c r="G51" s="15">
        <f t="shared" si="19"/>
        <v>-113774325</v>
      </c>
      <c r="H51" s="15">
        <f t="shared" si="19"/>
        <v>-92963587</v>
      </c>
      <c r="I51" s="15">
        <f t="shared" si="19"/>
        <v>-94439184</v>
      </c>
      <c r="J51" s="15">
        <f t="shared" si="19"/>
        <v>-331200147</v>
      </c>
      <c r="K51" s="15">
        <f t="shared" si="19"/>
        <v>-215045316</v>
      </c>
      <c r="L51" s="15">
        <f t="shared" si="19"/>
        <v>-179415331</v>
      </c>
      <c r="M51" s="15">
        <f t="shared" si="19"/>
        <v>-77747539</v>
      </c>
      <c r="N51" s="15">
        <f t="shared" si="19"/>
        <v>-60051680</v>
      </c>
      <c r="O51" s="15">
        <f t="shared" si="19"/>
        <v>-102510671</v>
      </c>
      <c r="P51" s="15">
        <f t="shared" si="19"/>
        <v>-195671250</v>
      </c>
      <c r="Q51" s="15">
        <f t="shared" si="19"/>
        <v>-51595643</v>
      </c>
      <c r="R51" s="15">
        <f t="shared" si="19"/>
        <v>-54633834</v>
      </c>
      <c r="S51" s="15">
        <f t="shared" si="19"/>
        <v>-46208390</v>
      </c>
      <c r="T51" s="15">
        <f t="shared" si="19"/>
        <v>-19183038</v>
      </c>
      <c r="U51" s="15">
        <f t="shared" si="19"/>
        <v>-87906156</v>
      </c>
      <c r="V51" s="15">
        <f t="shared" si="19"/>
        <v>-152589212</v>
      </c>
      <c r="W51" s="15">
        <f t="shared" si="19"/>
        <v>-283074124</v>
      </c>
      <c r="X51" s="15">
        <f t="shared" si="19"/>
        <v>-131408616</v>
      </c>
      <c r="Y51" s="15">
        <f t="shared" si="19"/>
        <v>-184568318</v>
      </c>
      <c r="Z51" s="15">
        <f t="shared" si="19"/>
        <v>-128493090</v>
      </c>
      <c r="AA51" s="15">
        <f t="shared" si="19"/>
        <v>-90984640</v>
      </c>
      <c r="AB51" s="15">
        <f t="shared" si="19"/>
        <v>-14221741</v>
      </c>
      <c r="AC51" s="15">
        <f t="shared" si="19"/>
        <v>-21672345</v>
      </c>
      <c r="AD51" s="15">
        <f t="shared" si="19"/>
        <v>-52165296</v>
      </c>
      <c r="AE51" s="8">
        <f t="shared" si="19"/>
        <v>-12059911</v>
      </c>
    </row>
    <row r="52" spans="1:31" x14ac:dyDescent="0.25">
      <c r="A52" s="20" t="s">
        <v>124</v>
      </c>
      <c r="B52" s="15">
        <f>+B48-B47</f>
        <v>-6088322086</v>
      </c>
      <c r="C52" s="15">
        <f t="shared" ref="C52:AE52" si="20">+C48-C47</f>
        <v>-54878033</v>
      </c>
      <c r="D52" s="15">
        <f t="shared" si="20"/>
        <v>-46375797</v>
      </c>
      <c r="E52" s="15">
        <f t="shared" si="20"/>
        <v>-63715613</v>
      </c>
      <c r="F52" s="15">
        <f t="shared" si="20"/>
        <v>-183602745</v>
      </c>
      <c r="G52" s="15">
        <f t="shared" si="20"/>
        <v>-121050194</v>
      </c>
      <c r="H52" s="15">
        <f t="shared" si="20"/>
        <v>-71462440</v>
      </c>
      <c r="I52" s="15">
        <f t="shared" si="20"/>
        <v>-93454737</v>
      </c>
      <c r="J52" s="15">
        <f t="shared" si="20"/>
        <v>-323431073</v>
      </c>
      <c r="K52" s="15">
        <f t="shared" si="20"/>
        <v>-215045316</v>
      </c>
      <c r="L52" s="15">
        <f t="shared" si="20"/>
        <v>-183078035</v>
      </c>
      <c r="M52" s="15">
        <f t="shared" si="20"/>
        <v>-83872636</v>
      </c>
      <c r="N52" s="15">
        <f t="shared" si="20"/>
        <v>-78529811</v>
      </c>
      <c r="O52" s="15">
        <f t="shared" si="20"/>
        <v>-100385372</v>
      </c>
      <c r="P52" s="15">
        <f t="shared" si="20"/>
        <v>-171738118</v>
      </c>
      <c r="Q52" s="15">
        <f t="shared" si="20"/>
        <v>-56157701</v>
      </c>
      <c r="R52" s="15">
        <f t="shared" si="20"/>
        <v>-51874090</v>
      </c>
      <c r="S52" s="15">
        <f t="shared" si="20"/>
        <v>-44997289</v>
      </c>
      <c r="T52" s="15">
        <f t="shared" si="20"/>
        <v>-18747317</v>
      </c>
      <c r="U52" s="15">
        <f t="shared" si="20"/>
        <v>-87515682</v>
      </c>
      <c r="V52" s="15">
        <f t="shared" si="20"/>
        <v>-152875762</v>
      </c>
      <c r="W52" s="15">
        <f t="shared" si="20"/>
        <v>-288303219</v>
      </c>
      <c r="X52" s="15">
        <f t="shared" si="20"/>
        <v>-110758496</v>
      </c>
      <c r="Y52" s="15">
        <f t="shared" si="20"/>
        <v>-183133088</v>
      </c>
      <c r="Z52" s="15">
        <f t="shared" si="20"/>
        <v>-131968179</v>
      </c>
      <c r="AA52" s="15">
        <f t="shared" si="20"/>
        <v>-91003197</v>
      </c>
      <c r="AB52" s="15">
        <f t="shared" si="20"/>
        <v>-16020998</v>
      </c>
      <c r="AC52" s="15">
        <f t="shared" si="20"/>
        <v>-21978160</v>
      </c>
      <c r="AD52" s="15">
        <f t="shared" si="20"/>
        <v>-45476009</v>
      </c>
      <c r="AE52" s="8">
        <f t="shared" si="20"/>
        <v>-13602954</v>
      </c>
    </row>
    <row r="53" spans="1:31" x14ac:dyDescent="0.25">
      <c r="A53" s="20" t="s">
        <v>125</v>
      </c>
      <c r="B53" s="17">
        <f>IF(B46=0,0,B48*100/B46)</f>
        <v>70.949008922550334</v>
      </c>
      <c r="C53" s="17">
        <f t="shared" ref="C53:AE53" si="21">IF(C46=0,0,C48*100/C46)</f>
        <v>71.408832914895314</v>
      </c>
      <c r="D53" s="17">
        <f t="shared" si="21"/>
        <v>70.468307415530617</v>
      </c>
      <c r="E53" s="17">
        <f t="shared" si="21"/>
        <v>70.987322415198335</v>
      </c>
      <c r="F53" s="17">
        <f t="shared" si="21"/>
        <v>70.086021809068669</v>
      </c>
      <c r="G53" s="17">
        <f t="shared" si="21"/>
        <v>70.170716695053002</v>
      </c>
      <c r="H53" s="17">
        <f t="shared" si="21"/>
        <v>68.55321396315216</v>
      </c>
      <c r="I53" s="17">
        <f t="shared" si="21"/>
        <v>70.724597670611999</v>
      </c>
      <c r="J53" s="17">
        <f t="shared" si="21"/>
        <v>67.05204698980458</v>
      </c>
      <c r="K53" s="17">
        <f t="shared" si="21"/>
        <v>71.488034514408412</v>
      </c>
      <c r="L53" s="17">
        <f t="shared" si="21"/>
        <v>63.451627176533172</v>
      </c>
      <c r="M53" s="17">
        <f t="shared" si="21"/>
        <v>76.047286968078396</v>
      </c>
      <c r="N53" s="17">
        <f t="shared" si="21"/>
        <v>77.818386908833602</v>
      </c>
      <c r="O53" s="17">
        <f t="shared" si="21"/>
        <v>69.014889712499894</v>
      </c>
      <c r="P53" s="17">
        <f t="shared" si="21"/>
        <v>69.081003298742118</v>
      </c>
      <c r="Q53" s="17">
        <f t="shared" si="21"/>
        <v>74.942248296442571</v>
      </c>
      <c r="R53" s="17">
        <f t="shared" si="21"/>
        <v>67.142716035103334</v>
      </c>
      <c r="S53" s="17">
        <f t="shared" si="21"/>
        <v>74.357158427544377</v>
      </c>
      <c r="T53" s="17">
        <f t="shared" si="21"/>
        <v>81.073961515486971</v>
      </c>
      <c r="U53" s="17">
        <f t="shared" si="21"/>
        <v>68.584511427550424</v>
      </c>
      <c r="V53" s="17">
        <f t="shared" si="21"/>
        <v>69.494461337897505</v>
      </c>
      <c r="W53" s="17">
        <f t="shared" si="21"/>
        <v>68.520335606966711</v>
      </c>
      <c r="X53" s="17">
        <f t="shared" si="21"/>
        <v>66.128639837015726</v>
      </c>
      <c r="Y53" s="17">
        <f t="shared" si="21"/>
        <v>54.04942068804705</v>
      </c>
      <c r="Z53" s="17">
        <f t="shared" si="21"/>
        <v>66.763602147893437</v>
      </c>
      <c r="AA53" s="17">
        <f t="shared" si="21"/>
        <v>72.810400583351822</v>
      </c>
      <c r="AB53" s="17">
        <f t="shared" si="21"/>
        <v>65.68944790175162</v>
      </c>
      <c r="AC53" s="17">
        <f t="shared" si="21"/>
        <v>56.755985525218449</v>
      </c>
      <c r="AD53" s="17">
        <f t="shared" si="21"/>
        <v>67.081333703193209</v>
      </c>
      <c r="AE53" s="10">
        <f t="shared" si="21"/>
        <v>83.437235462475485</v>
      </c>
    </row>
    <row r="54" spans="1:31" x14ac:dyDescent="0.25">
      <c r="A54" s="20" t="s">
        <v>126</v>
      </c>
      <c r="B54" s="17">
        <f>IF(B47=0,0,B48*100/B47)</f>
        <v>71.18687325362589</v>
      </c>
      <c r="C54" s="17">
        <f t="shared" ref="C54:AE54" si="22">IF(C47=0,0,C48*100/C47)</f>
        <v>73.480121771390529</v>
      </c>
      <c r="D54" s="17">
        <f t="shared" si="22"/>
        <v>72.263841826030912</v>
      </c>
      <c r="E54" s="17">
        <f t="shared" si="22"/>
        <v>71.216570202033068</v>
      </c>
      <c r="F54" s="17">
        <f t="shared" si="22"/>
        <v>70.310588466984498</v>
      </c>
      <c r="G54" s="17">
        <f t="shared" si="22"/>
        <v>68.857208357787755</v>
      </c>
      <c r="H54" s="17">
        <f t="shared" si="22"/>
        <v>73.930306736532955</v>
      </c>
      <c r="I54" s="17">
        <f t="shared" si="22"/>
        <v>70.94108916493569</v>
      </c>
      <c r="J54" s="17">
        <f t="shared" si="22"/>
        <v>67.574309427241843</v>
      </c>
      <c r="K54" s="17">
        <f t="shared" si="22"/>
        <v>71.488034514408412</v>
      </c>
      <c r="L54" s="17">
        <f t="shared" si="22"/>
        <v>62.981706298271085</v>
      </c>
      <c r="M54" s="17">
        <f t="shared" si="22"/>
        <v>74.638822769398985</v>
      </c>
      <c r="N54" s="17">
        <f t="shared" si="22"/>
        <v>72.846355808800695</v>
      </c>
      <c r="O54" s="17">
        <f t="shared" si="22"/>
        <v>69.461106293114966</v>
      </c>
      <c r="P54" s="17">
        <f t="shared" si="22"/>
        <v>71.796187465902122</v>
      </c>
      <c r="Q54" s="17">
        <f t="shared" si="22"/>
        <v>73.317824127148896</v>
      </c>
      <c r="R54" s="17">
        <f t="shared" si="22"/>
        <v>68.27591537163471</v>
      </c>
      <c r="S54" s="17">
        <f t="shared" si="22"/>
        <v>74.860284878738099</v>
      </c>
      <c r="T54" s="17">
        <f t="shared" si="22"/>
        <v>81.42398985103317</v>
      </c>
      <c r="U54" s="17">
        <f t="shared" si="22"/>
        <v>68.680351947717995</v>
      </c>
      <c r="V54" s="17">
        <f t="shared" si="22"/>
        <v>69.454672912637264</v>
      </c>
      <c r="W54" s="17">
        <f t="shared" si="22"/>
        <v>68.124187314747473</v>
      </c>
      <c r="X54" s="17">
        <f t="shared" si="22"/>
        <v>69.846346044067843</v>
      </c>
      <c r="Y54" s="17">
        <f t="shared" si="22"/>
        <v>54.243241753565897</v>
      </c>
      <c r="Z54" s="17">
        <f t="shared" si="22"/>
        <v>66.168826009531656</v>
      </c>
      <c r="AA54" s="17">
        <f t="shared" si="22"/>
        <v>72.806363089880378</v>
      </c>
      <c r="AB54" s="17">
        <f t="shared" si="22"/>
        <v>62.956636507493634</v>
      </c>
      <c r="AC54" s="17">
        <f t="shared" si="22"/>
        <v>56.411755698415412</v>
      </c>
      <c r="AD54" s="17">
        <f t="shared" si="22"/>
        <v>70.037799631415467</v>
      </c>
      <c r="AE54" s="10">
        <f t="shared" si="22"/>
        <v>81.705747950241346</v>
      </c>
    </row>
    <row r="55" spans="1:31" x14ac:dyDescent="0.25">
      <c r="A55" s="20" t="s">
        <v>111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6"/>
    </row>
    <row r="56" spans="1:31" x14ac:dyDescent="0.25">
      <c r="A56" s="2" t="s">
        <v>134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6"/>
    </row>
    <row r="57" spans="1:31" x14ac:dyDescent="0.25">
      <c r="A57" s="20" t="s">
        <v>128</v>
      </c>
      <c r="B57" s="16">
        <v>12937677817</v>
      </c>
      <c r="C57" s="16">
        <v>93231003</v>
      </c>
      <c r="D57" s="16">
        <v>78459243</v>
      </c>
      <c r="E57" s="16">
        <v>96547368</v>
      </c>
      <c r="F57" s="16">
        <v>361461706</v>
      </c>
      <c r="G57" s="16">
        <v>293798527</v>
      </c>
      <c r="H57" s="16">
        <v>15340000</v>
      </c>
      <c r="I57" s="16">
        <v>80046825</v>
      </c>
      <c r="J57" s="16">
        <v>714165948</v>
      </c>
      <c r="K57" s="16">
        <v>642490175</v>
      </c>
      <c r="L57" s="16">
        <v>186345310</v>
      </c>
      <c r="M57" s="16">
        <v>136175652</v>
      </c>
      <c r="N57" s="16">
        <v>112650200</v>
      </c>
      <c r="O57" s="16">
        <v>88830340</v>
      </c>
      <c r="P57" s="16">
        <v>258345615</v>
      </c>
      <c r="Q57" s="16">
        <v>41825806</v>
      </c>
      <c r="R57" s="16">
        <v>102615966</v>
      </c>
      <c r="S57" s="16">
        <v>14877500</v>
      </c>
      <c r="T57" s="16">
        <v>13720700</v>
      </c>
      <c r="U57" s="16">
        <v>187628300</v>
      </c>
      <c r="V57" s="16">
        <v>402928895</v>
      </c>
      <c r="W57" s="16">
        <v>907018426</v>
      </c>
      <c r="X57" s="16">
        <v>81519000</v>
      </c>
      <c r="Y57" s="16">
        <v>181908452</v>
      </c>
      <c r="Z57" s="16">
        <v>172584854</v>
      </c>
      <c r="AA57" s="16">
        <v>108921286</v>
      </c>
      <c r="AB57" s="16">
        <v>43260170</v>
      </c>
      <c r="AC57" s="16">
        <v>20497115</v>
      </c>
      <c r="AD57" s="16">
        <v>62018291</v>
      </c>
      <c r="AE57" s="9">
        <v>2056957</v>
      </c>
    </row>
    <row r="58" spans="1:31" x14ac:dyDescent="0.25">
      <c r="A58" s="20" t="s">
        <v>129</v>
      </c>
      <c r="B58" s="16">
        <v>13558630132</v>
      </c>
      <c r="C58" s="16">
        <v>161107774</v>
      </c>
      <c r="D58" s="16">
        <v>73864139</v>
      </c>
      <c r="E58" s="16">
        <v>106415121</v>
      </c>
      <c r="F58" s="16">
        <v>248410290</v>
      </c>
      <c r="G58" s="16">
        <v>280050142</v>
      </c>
      <c r="H58" s="16">
        <v>12354000</v>
      </c>
      <c r="I58" s="16">
        <v>101670320</v>
      </c>
      <c r="J58" s="16">
        <v>741954086</v>
      </c>
      <c r="K58" s="16">
        <v>594994274</v>
      </c>
      <c r="L58" s="16">
        <v>197818228</v>
      </c>
      <c r="M58" s="16">
        <v>224704460</v>
      </c>
      <c r="N58" s="16">
        <v>57910681</v>
      </c>
      <c r="O58" s="16">
        <v>118223533</v>
      </c>
      <c r="P58" s="16">
        <v>258616483</v>
      </c>
      <c r="Q58" s="16">
        <v>39042274</v>
      </c>
      <c r="R58" s="16">
        <v>102886847</v>
      </c>
      <c r="S58" s="16">
        <v>40035319</v>
      </c>
      <c r="T58" s="16">
        <v>17186152</v>
      </c>
      <c r="U58" s="16">
        <v>182378119</v>
      </c>
      <c r="V58" s="16">
        <v>393372464</v>
      </c>
      <c r="W58" s="16">
        <v>1259307524</v>
      </c>
      <c r="X58" s="16">
        <v>84210300</v>
      </c>
      <c r="Y58" s="16">
        <v>197991681</v>
      </c>
      <c r="Z58" s="16">
        <v>137049828</v>
      </c>
      <c r="AA58" s="16">
        <v>111005257</v>
      </c>
      <c r="AB58" s="16">
        <v>42870598</v>
      </c>
      <c r="AC58" s="16">
        <v>23891040</v>
      </c>
      <c r="AD58" s="16">
        <v>65145305</v>
      </c>
      <c r="AE58" s="9">
        <v>4953618</v>
      </c>
    </row>
    <row r="59" spans="1:31" x14ac:dyDescent="0.25">
      <c r="A59" s="20" t="s">
        <v>130</v>
      </c>
      <c r="B59" s="16">
        <v>7504420954</v>
      </c>
      <c r="C59" s="16">
        <v>33820009</v>
      </c>
      <c r="D59" s="16">
        <v>21995084</v>
      </c>
      <c r="E59" s="16">
        <v>39724648</v>
      </c>
      <c r="F59" s="16">
        <v>82341417</v>
      </c>
      <c r="G59" s="16">
        <v>152959406</v>
      </c>
      <c r="H59" s="16">
        <v>5596895</v>
      </c>
      <c r="I59" s="16">
        <v>56543447</v>
      </c>
      <c r="J59" s="16">
        <v>314533177</v>
      </c>
      <c r="K59" s="16">
        <v>252850429</v>
      </c>
      <c r="L59" s="16">
        <v>96086805</v>
      </c>
      <c r="M59" s="16">
        <v>81337312</v>
      </c>
      <c r="N59" s="16">
        <v>17946835</v>
      </c>
      <c r="O59" s="16">
        <v>34368460</v>
      </c>
      <c r="P59" s="16">
        <v>109722343</v>
      </c>
      <c r="Q59" s="16">
        <v>22427991</v>
      </c>
      <c r="R59" s="16">
        <v>40318444</v>
      </c>
      <c r="S59" s="16">
        <v>3121457</v>
      </c>
      <c r="T59" s="16">
        <v>8397564</v>
      </c>
      <c r="U59" s="16">
        <v>105811521</v>
      </c>
      <c r="V59" s="16">
        <v>223032529</v>
      </c>
      <c r="W59" s="16">
        <v>664362526</v>
      </c>
      <c r="X59" s="16">
        <v>88088787</v>
      </c>
      <c r="Y59" s="16">
        <v>107502362</v>
      </c>
      <c r="Z59" s="16">
        <v>107149082</v>
      </c>
      <c r="AA59" s="16">
        <v>18992850</v>
      </c>
      <c r="AB59" s="16">
        <v>26434691</v>
      </c>
      <c r="AC59" s="16">
        <v>12535080</v>
      </c>
      <c r="AD59" s="16">
        <v>24690368</v>
      </c>
      <c r="AE59" s="9">
        <v>339571</v>
      </c>
    </row>
    <row r="60" spans="1:31" x14ac:dyDescent="0.25">
      <c r="A60" s="20" t="s">
        <v>111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6"/>
    </row>
    <row r="61" spans="1:31" x14ac:dyDescent="0.25">
      <c r="A61" s="20" t="s">
        <v>135</v>
      </c>
      <c r="B61" s="15">
        <f>+B58-B57</f>
        <v>620952315</v>
      </c>
      <c r="C61" s="15">
        <f t="shared" ref="C61:AE61" si="23">+C58-C57</f>
        <v>67876771</v>
      </c>
      <c r="D61" s="15">
        <f t="shared" si="23"/>
        <v>-4595104</v>
      </c>
      <c r="E61" s="15">
        <f t="shared" si="23"/>
        <v>9867753</v>
      </c>
      <c r="F61" s="15">
        <f t="shared" si="23"/>
        <v>-113051416</v>
      </c>
      <c r="G61" s="15">
        <f t="shared" si="23"/>
        <v>-13748385</v>
      </c>
      <c r="H61" s="15">
        <f t="shared" si="23"/>
        <v>-2986000</v>
      </c>
      <c r="I61" s="15">
        <f t="shared" si="23"/>
        <v>21623495</v>
      </c>
      <c r="J61" s="15">
        <f t="shared" si="23"/>
        <v>27788138</v>
      </c>
      <c r="K61" s="15">
        <f t="shared" si="23"/>
        <v>-47495901</v>
      </c>
      <c r="L61" s="15">
        <f t="shared" si="23"/>
        <v>11472918</v>
      </c>
      <c r="M61" s="15">
        <f t="shared" si="23"/>
        <v>88528808</v>
      </c>
      <c r="N61" s="15">
        <f t="shared" si="23"/>
        <v>-54739519</v>
      </c>
      <c r="O61" s="15">
        <f t="shared" si="23"/>
        <v>29393193</v>
      </c>
      <c r="P61" s="15">
        <f t="shared" si="23"/>
        <v>270868</v>
      </c>
      <c r="Q61" s="15">
        <f t="shared" si="23"/>
        <v>-2783532</v>
      </c>
      <c r="R61" s="15">
        <f t="shared" si="23"/>
        <v>270881</v>
      </c>
      <c r="S61" s="15">
        <f t="shared" si="23"/>
        <v>25157819</v>
      </c>
      <c r="T61" s="15">
        <f t="shared" si="23"/>
        <v>3465452</v>
      </c>
      <c r="U61" s="15">
        <f t="shared" si="23"/>
        <v>-5250181</v>
      </c>
      <c r="V61" s="15">
        <f t="shared" si="23"/>
        <v>-9556431</v>
      </c>
      <c r="W61" s="15">
        <f t="shared" si="23"/>
        <v>352289098</v>
      </c>
      <c r="X61" s="15">
        <f t="shared" si="23"/>
        <v>2691300</v>
      </c>
      <c r="Y61" s="15">
        <f t="shared" si="23"/>
        <v>16083229</v>
      </c>
      <c r="Z61" s="15">
        <f t="shared" si="23"/>
        <v>-35535026</v>
      </c>
      <c r="AA61" s="15">
        <f t="shared" si="23"/>
        <v>2083971</v>
      </c>
      <c r="AB61" s="15">
        <f t="shared" si="23"/>
        <v>-389572</v>
      </c>
      <c r="AC61" s="15">
        <f t="shared" si="23"/>
        <v>3393925</v>
      </c>
      <c r="AD61" s="15">
        <f t="shared" si="23"/>
        <v>3127014</v>
      </c>
      <c r="AE61" s="8">
        <f t="shared" si="23"/>
        <v>2896661</v>
      </c>
    </row>
    <row r="62" spans="1:31" x14ac:dyDescent="0.25">
      <c r="A62" s="20" t="s">
        <v>123</v>
      </c>
      <c r="B62" s="15">
        <f>+B59-B57</f>
        <v>-5433256863</v>
      </c>
      <c r="C62" s="15">
        <f t="shared" ref="C62:AE62" si="24">+C59-C57</f>
        <v>-59410994</v>
      </c>
      <c r="D62" s="15">
        <f t="shared" si="24"/>
        <v>-56464159</v>
      </c>
      <c r="E62" s="15">
        <f t="shared" si="24"/>
        <v>-56822720</v>
      </c>
      <c r="F62" s="15">
        <f t="shared" si="24"/>
        <v>-279120289</v>
      </c>
      <c r="G62" s="15">
        <f t="shared" si="24"/>
        <v>-140839121</v>
      </c>
      <c r="H62" s="15">
        <f t="shared" si="24"/>
        <v>-9743105</v>
      </c>
      <c r="I62" s="15">
        <f t="shared" si="24"/>
        <v>-23503378</v>
      </c>
      <c r="J62" s="15">
        <f t="shared" si="24"/>
        <v>-399632771</v>
      </c>
      <c r="K62" s="15">
        <f t="shared" si="24"/>
        <v>-389639746</v>
      </c>
      <c r="L62" s="15">
        <f t="shared" si="24"/>
        <v>-90258505</v>
      </c>
      <c r="M62" s="15">
        <f t="shared" si="24"/>
        <v>-54838340</v>
      </c>
      <c r="N62" s="15">
        <f t="shared" si="24"/>
        <v>-94703365</v>
      </c>
      <c r="O62" s="15">
        <f t="shared" si="24"/>
        <v>-54461880</v>
      </c>
      <c r="P62" s="15">
        <f t="shared" si="24"/>
        <v>-148623272</v>
      </c>
      <c r="Q62" s="15">
        <f t="shared" si="24"/>
        <v>-19397815</v>
      </c>
      <c r="R62" s="15">
        <f t="shared" si="24"/>
        <v>-62297522</v>
      </c>
      <c r="S62" s="15">
        <f t="shared" si="24"/>
        <v>-11756043</v>
      </c>
      <c r="T62" s="15">
        <f t="shared" si="24"/>
        <v>-5323136</v>
      </c>
      <c r="U62" s="15">
        <f t="shared" si="24"/>
        <v>-81816779</v>
      </c>
      <c r="V62" s="15">
        <f t="shared" si="24"/>
        <v>-179896366</v>
      </c>
      <c r="W62" s="15">
        <f t="shared" si="24"/>
        <v>-242655900</v>
      </c>
      <c r="X62" s="15">
        <f t="shared" si="24"/>
        <v>6569787</v>
      </c>
      <c r="Y62" s="15">
        <f t="shared" si="24"/>
        <v>-74406090</v>
      </c>
      <c r="Z62" s="15">
        <f t="shared" si="24"/>
        <v>-65435772</v>
      </c>
      <c r="AA62" s="15">
        <f t="shared" si="24"/>
        <v>-89928436</v>
      </c>
      <c r="AB62" s="15">
        <f t="shared" si="24"/>
        <v>-16825479</v>
      </c>
      <c r="AC62" s="15">
        <f t="shared" si="24"/>
        <v>-7962035</v>
      </c>
      <c r="AD62" s="15">
        <f t="shared" si="24"/>
        <v>-37327923</v>
      </c>
      <c r="AE62" s="8">
        <f t="shared" si="24"/>
        <v>-1717386</v>
      </c>
    </row>
    <row r="63" spans="1:31" x14ac:dyDescent="0.25">
      <c r="A63" s="20" t="s">
        <v>124</v>
      </c>
      <c r="B63" s="15">
        <f>+B59-B58</f>
        <v>-6054209178</v>
      </c>
      <c r="C63" s="15">
        <f t="shared" ref="C63:AE63" si="25">+C59-C58</f>
        <v>-127287765</v>
      </c>
      <c r="D63" s="15">
        <f t="shared" si="25"/>
        <v>-51869055</v>
      </c>
      <c r="E63" s="15">
        <f t="shared" si="25"/>
        <v>-66690473</v>
      </c>
      <c r="F63" s="15">
        <f t="shared" si="25"/>
        <v>-166068873</v>
      </c>
      <c r="G63" s="15">
        <f t="shared" si="25"/>
        <v>-127090736</v>
      </c>
      <c r="H63" s="15">
        <f t="shared" si="25"/>
        <v>-6757105</v>
      </c>
      <c r="I63" s="15">
        <f t="shared" si="25"/>
        <v>-45126873</v>
      </c>
      <c r="J63" s="15">
        <f t="shared" si="25"/>
        <v>-427420909</v>
      </c>
      <c r="K63" s="15">
        <f t="shared" si="25"/>
        <v>-342143845</v>
      </c>
      <c r="L63" s="15">
        <f t="shared" si="25"/>
        <v>-101731423</v>
      </c>
      <c r="M63" s="15">
        <f t="shared" si="25"/>
        <v>-143367148</v>
      </c>
      <c r="N63" s="15">
        <f t="shared" si="25"/>
        <v>-39963846</v>
      </c>
      <c r="O63" s="15">
        <f t="shared" si="25"/>
        <v>-83855073</v>
      </c>
      <c r="P63" s="15">
        <f t="shared" si="25"/>
        <v>-148894140</v>
      </c>
      <c r="Q63" s="15">
        <f t="shared" si="25"/>
        <v>-16614283</v>
      </c>
      <c r="R63" s="15">
        <f t="shared" si="25"/>
        <v>-62568403</v>
      </c>
      <c r="S63" s="15">
        <f t="shared" si="25"/>
        <v>-36913862</v>
      </c>
      <c r="T63" s="15">
        <f t="shared" si="25"/>
        <v>-8788588</v>
      </c>
      <c r="U63" s="15">
        <f t="shared" si="25"/>
        <v>-76566598</v>
      </c>
      <c r="V63" s="15">
        <f t="shared" si="25"/>
        <v>-170339935</v>
      </c>
      <c r="W63" s="15">
        <f t="shared" si="25"/>
        <v>-594944998</v>
      </c>
      <c r="X63" s="15">
        <f t="shared" si="25"/>
        <v>3878487</v>
      </c>
      <c r="Y63" s="15">
        <f t="shared" si="25"/>
        <v>-90489319</v>
      </c>
      <c r="Z63" s="15">
        <f t="shared" si="25"/>
        <v>-29900746</v>
      </c>
      <c r="AA63" s="15">
        <f t="shared" si="25"/>
        <v>-92012407</v>
      </c>
      <c r="AB63" s="15">
        <f t="shared" si="25"/>
        <v>-16435907</v>
      </c>
      <c r="AC63" s="15">
        <f t="shared" si="25"/>
        <v>-11355960</v>
      </c>
      <c r="AD63" s="15">
        <f t="shared" si="25"/>
        <v>-40454937</v>
      </c>
      <c r="AE63" s="8">
        <f t="shared" si="25"/>
        <v>-4614047</v>
      </c>
    </row>
    <row r="64" spans="1:31" x14ac:dyDescent="0.25">
      <c r="A64" s="20" t="s">
        <v>125</v>
      </c>
      <c r="B64" s="17">
        <f>IF(B57=0,0,B59*100/B57)</f>
        <v>58.004388887619804</v>
      </c>
      <c r="C64" s="17">
        <f t="shared" ref="C64:AE64" si="26">IF(C57=0,0,C59*100/C57)</f>
        <v>36.275496253107995</v>
      </c>
      <c r="D64" s="17">
        <f t="shared" si="26"/>
        <v>28.033770348765664</v>
      </c>
      <c r="E64" s="17">
        <f t="shared" si="26"/>
        <v>41.145241784322906</v>
      </c>
      <c r="F64" s="17">
        <f t="shared" si="26"/>
        <v>22.780121831218271</v>
      </c>
      <c r="G64" s="17">
        <f t="shared" si="26"/>
        <v>52.062686481746724</v>
      </c>
      <c r="H64" s="17">
        <f t="shared" si="26"/>
        <v>36.485625814863106</v>
      </c>
      <c r="I64" s="17">
        <f t="shared" si="26"/>
        <v>70.63796346700822</v>
      </c>
      <c r="J64" s="17">
        <f t="shared" si="26"/>
        <v>44.042029430392276</v>
      </c>
      <c r="K64" s="17">
        <f t="shared" si="26"/>
        <v>39.354754179703995</v>
      </c>
      <c r="L64" s="17">
        <f t="shared" si="26"/>
        <v>51.5638440269841</v>
      </c>
      <c r="M64" s="17">
        <f t="shared" si="26"/>
        <v>59.729702634359334</v>
      </c>
      <c r="N64" s="17">
        <f t="shared" si="26"/>
        <v>15.931471937022748</v>
      </c>
      <c r="O64" s="17">
        <f t="shared" si="26"/>
        <v>38.690001636828136</v>
      </c>
      <c r="P64" s="17">
        <f t="shared" si="26"/>
        <v>42.471145871781104</v>
      </c>
      <c r="Q64" s="17">
        <f t="shared" si="26"/>
        <v>53.622376099578332</v>
      </c>
      <c r="R64" s="17">
        <f t="shared" si="26"/>
        <v>39.290614873712734</v>
      </c>
      <c r="S64" s="17">
        <f t="shared" si="26"/>
        <v>20.981058645605781</v>
      </c>
      <c r="T64" s="17">
        <f t="shared" si="26"/>
        <v>61.203612060609153</v>
      </c>
      <c r="U64" s="17">
        <f t="shared" si="26"/>
        <v>56.394222513341539</v>
      </c>
      <c r="V64" s="17">
        <f t="shared" si="26"/>
        <v>55.352825713827251</v>
      </c>
      <c r="W64" s="17">
        <f t="shared" si="26"/>
        <v>73.246861029039337</v>
      </c>
      <c r="X64" s="17">
        <f t="shared" si="26"/>
        <v>108.05920950943951</v>
      </c>
      <c r="Y64" s="17">
        <f t="shared" si="26"/>
        <v>59.096958287567638</v>
      </c>
      <c r="Z64" s="17">
        <f t="shared" si="26"/>
        <v>62.084869857699097</v>
      </c>
      <c r="AA64" s="17">
        <f t="shared" si="26"/>
        <v>17.437225263756066</v>
      </c>
      <c r="AB64" s="17">
        <f t="shared" si="26"/>
        <v>61.10630402053436</v>
      </c>
      <c r="AC64" s="17">
        <f t="shared" si="26"/>
        <v>61.155338202473864</v>
      </c>
      <c r="AD64" s="17">
        <f t="shared" si="26"/>
        <v>39.811429179820514</v>
      </c>
      <c r="AE64" s="10">
        <f t="shared" si="26"/>
        <v>16.508415100558739</v>
      </c>
    </row>
    <row r="65" spans="1:31" x14ac:dyDescent="0.25">
      <c r="A65" s="20" t="s">
        <v>126</v>
      </c>
      <c r="B65" s="17">
        <f>IF(B58=0,0,B59*100/B58)</f>
        <v>55.347928816854903</v>
      </c>
      <c r="C65" s="17">
        <f t="shared" ref="C65:AE65" si="27">IF(C58=0,0,C59*100/C58)</f>
        <v>20.99216453701359</v>
      </c>
      <c r="D65" s="17">
        <f t="shared" si="27"/>
        <v>29.777757241575646</v>
      </c>
      <c r="E65" s="17">
        <f t="shared" si="27"/>
        <v>37.329890363983139</v>
      </c>
      <c r="F65" s="17">
        <f t="shared" si="27"/>
        <v>33.147345466244573</v>
      </c>
      <c r="G65" s="17">
        <f t="shared" si="27"/>
        <v>54.618578268744457</v>
      </c>
      <c r="H65" s="17">
        <f t="shared" si="27"/>
        <v>45.304314392099727</v>
      </c>
      <c r="I65" s="17">
        <f t="shared" si="27"/>
        <v>55.6145067705108</v>
      </c>
      <c r="J65" s="17">
        <f t="shared" si="27"/>
        <v>42.392539233216112</v>
      </c>
      <c r="K65" s="17">
        <f t="shared" si="27"/>
        <v>42.496279384362616</v>
      </c>
      <c r="L65" s="17">
        <f t="shared" si="27"/>
        <v>48.573281629031676</v>
      </c>
      <c r="M65" s="17">
        <f t="shared" si="27"/>
        <v>36.197462213255584</v>
      </c>
      <c r="N65" s="17">
        <f t="shared" si="27"/>
        <v>30.990543868755402</v>
      </c>
      <c r="O65" s="17">
        <f t="shared" si="27"/>
        <v>29.070743470337671</v>
      </c>
      <c r="P65" s="17">
        <f t="shared" si="27"/>
        <v>42.426662727448814</v>
      </c>
      <c r="Q65" s="17">
        <f t="shared" si="27"/>
        <v>57.44540136161126</v>
      </c>
      <c r="R65" s="17">
        <f t="shared" si="27"/>
        <v>39.187170348411982</v>
      </c>
      <c r="S65" s="17">
        <f t="shared" si="27"/>
        <v>7.7967581574659119</v>
      </c>
      <c r="T65" s="17">
        <f t="shared" si="27"/>
        <v>48.862386414364309</v>
      </c>
      <c r="U65" s="17">
        <f t="shared" si="27"/>
        <v>58.017662195540026</v>
      </c>
      <c r="V65" s="17">
        <f t="shared" si="27"/>
        <v>56.697544798153437</v>
      </c>
      <c r="W65" s="17">
        <f t="shared" si="27"/>
        <v>52.75617856151235</v>
      </c>
      <c r="X65" s="17">
        <f t="shared" si="27"/>
        <v>104.60571569036092</v>
      </c>
      <c r="Y65" s="17">
        <f t="shared" si="27"/>
        <v>54.296403493841744</v>
      </c>
      <c r="Z65" s="17">
        <f t="shared" si="27"/>
        <v>78.182573129533594</v>
      </c>
      <c r="AA65" s="17">
        <f t="shared" si="27"/>
        <v>17.109865346287158</v>
      </c>
      <c r="AB65" s="17">
        <f t="shared" si="27"/>
        <v>61.661586805950314</v>
      </c>
      <c r="AC65" s="17">
        <f t="shared" si="27"/>
        <v>52.467703373314848</v>
      </c>
      <c r="AD65" s="17">
        <f t="shared" si="27"/>
        <v>37.900456525608405</v>
      </c>
      <c r="AE65" s="10">
        <f t="shared" si="27"/>
        <v>6.8550098130295876</v>
      </c>
    </row>
    <row r="66" spans="1:31" x14ac:dyDescent="0.25">
      <c r="A66" s="20" t="s">
        <v>111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6"/>
    </row>
    <row r="67" spans="1:31" x14ac:dyDescent="0.25">
      <c r="A67" s="2" t="s">
        <v>136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6"/>
    </row>
    <row r="68" spans="1:31" x14ac:dyDescent="0.25">
      <c r="A68" s="20" t="s">
        <v>128</v>
      </c>
      <c r="B68" s="16">
        <v>3728240000</v>
      </c>
      <c r="C68" s="16">
        <v>52868000</v>
      </c>
      <c r="D68" s="16">
        <v>32196000</v>
      </c>
      <c r="E68" s="16">
        <v>30712000</v>
      </c>
      <c r="F68" s="16">
        <v>26895000</v>
      </c>
      <c r="G68" s="16">
        <v>67440000</v>
      </c>
      <c r="H68" s="16">
        <v>4636000</v>
      </c>
      <c r="I68" s="16">
        <v>34742000</v>
      </c>
      <c r="J68" s="16">
        <v>610426000</v>
      </c>
      <c r="K68" s="16">
        <v>80620000</v>
      </c>
      <c r="L68" s="16">
        <v>81965000</v>
      </c>
      <c r="M68" s="16">
        <v>62643000</v>
      </c>
      <c r="N68" s="16">
        <v>5632000</v>
      </c>
      <c r="O68" s="16">
        <v>35498000</v>
      </c>
      <c r="P68" s="16">
        <v>80805000</v>
      </c>
      <c r="Q68" s="16">
        <v>16011000</v>
      </c>
      <c r="R68" s="16">
        <v>68219000</v>
      </c>
      <c r="S68" s="16">
        <v>5607000</v>
      </c>
      <c r="T68" s="16">
        <v>19234000</v>
      </c>
      <c r="U68" s="16">
        <v>18963000</v>
      </c>
      <c r="V68" s="16">
        <v>46273000</v>
      </c>
      <c r="W68" s="16">
        <v>345581000</v>
      </c>
      <c r="X68" s="16">
        <v>44037000</v>
      </c>
      <c r="Y68" s="16">
        <v>30625000</v>
      </c>
      <c r="Z68" s="16">
        <v>65126000</v>
      </c>
      <c r="AA68" s="16">
        <v>6136000</v>
      </c>
      <c r="AB68" s="16">
        <v>40200000</v>
      </c>
      <c r="AC68" s="16">
        <v>10096000</v>
      </c>
      <c r="AD68" s="16">
        <v>70615000</v>
      </c>
      <c r="AE68" s="9">
        <v>4628000</v>
      </c>
    </row>
    <row r="69" spans="1:31" x14ac:dyDescent="0.25">
      <c r="A69" s="20" t="s">
        <v>129</v>
      </c>
      <c r="B69" s="16">
        <v>3728240000</v>
      </c>
      <c r="C69" s="16">
        <v>52868000</v>
      </c>
      <c r="D69" s="16">
        <v>32196000</v>
      </c>
      <c r="E69" s="16">
        <v>30712000</v>
      </c>
      <c r="F69" s="16">
        <v>26895000</v>
      </c>
      <c r="G69" s="16">
        <v>67440000</v>
      </c>
      <c r="H69" s="16">
        <v>4636000</v>
      </c>
      <c r="I69" s="16">
        <v>34742000</v>
      </c>
      <c r="J69" s="16">
        <v>610426000</v>
      </c>
      <c r="K69" s="16">
        <v>80620000</v>
      </c>
      <c r="L69" s="16">
        <v>81965000</v>
      </c>
      <c r="M69" s="16">
        <v>62643000</v>
      </c>
      <c r="N69" s="16">
        <v>5632000</v>
      </c>
      <c r="O69" s="16">
        <v>35498000</v>
      </c>
      <c r="P69" s="16">
        <v>80805000</v>
      </c>
      <c r="Q69" s="16">
        <v>16011000</v>
      </c>
      <c r="R69" s="16">
        <v>68219000</v>
      </c>
      <c r="S69" s="16">
        <v>5607000</v>
      </c>
      <c r="T69" s="16">
        <v>19234000</v>
      </c>
      <c r="U69" s="16">
        <v>18963000</v>
      </c>
      <c r="V69" s="16">
        <v>46273000</v>
      </c>
      <c r="W69" s="16">
        <v>345581000</v>
      </c>
      <c r="X69" s="16">
        <v>44037000</v>
      </c>
      <c r="Y69" s="16">
        <v>30625000</v>
      </c>
      <c r="Z69" s="16">
        <v>65126000</v>
      </c>
      <c r="AA69" s="16">
        <v>6136000</v>
      </c>
      <c r="AB69" s="16">
        <v>40200000</v>
      </c>
      <c r="AC69" s="16">
        <v>10096000</v>
      </c>
      <c r="AD69" s="16">
        <v>70615000</v>
      </c>
      <c r="AE69" s="9">
        <v>4628000</v>
      </c>
    </row>
    <row r="70" spans="1:31" x14ac:dyDescent="0.25">
      <c r="A70" s="20" t="s">
        <v>130</v>
      </c>
      <c r="B70" s="16">
        <v>2143594787</v>
      </c>
      <c r="C70" s="16">
        <v>24157844</v>
      </c>
      <c r="D70" s="16">
        <v>27056756</v>
      </c>
      <c r="E70" s="16">
        <v>19667146</v>
      </c>
      <c r="F70" s="16">
        <v>22911169</v>
      </c>
      <c r="G70" s="16">
        <v>36346597</v>
      </c>
      <c r="H70" s="16">
        <v>3222949</v>
      </c>
      <c r="I70" s="16">
        <v>5072111</v>
      </c>
      <c r="J70" s="16">
        <v>249022878</v>
      </c>
      <c r="K70" s="16">
        <v>53728392</v>
      </c>
      <c r="L70" s="16">
        <v>50167803</v>
      </c>
      <c r="M70" s="16">
        <v>28242097</v>
      </c>
      <c r="N70" s="16">
        <v>2767280</v>
      </c>
      <c r="O70" s="16">
        <v>23276752</v>
      </c>
      <c r="P70" s="16">
        <v>32042798</v>
      </c>
      <c r="Q70" s="16">
        <v>5455927</v>
      </c>
      <c r="R70" s="16">
        <v>37343971</v>
      </c>
      <c r="S70" s="16">
        <v>1276306</v>
      </c>
      <c r="T70" s="16">
        <v>13432507</v>
      </c>
      <c r="U70" s="16">
        <v>11324980</v>
      </c>
      <c r="V70" s="16">
        <v>23979992</v>
      </c>
      <c r="W70" s="16">
        <v>153044532</v>
      </c>
      <c r="X70" s="16">
        <v>17399882</v>
      </c>
      <c r="Y70" s="16">
        <v>16735759</v>
      </c>
      <c r="Z70" s="16">
        <v>35139274</v>
      </c>
      <c r="AA70" s="16">
        <v>4382500</v>
      </c>
      <c r="AB70" s="16">
        <v>7298960</v>
      </c>
      <c r="AC70" s="16">
        <v>11521497</v>
      </c>
      <c r="AD70" s="16">
        <v>29731609</v>
      </c>
      <c r="AE70" s="9">
        <v>3091196</v>
      </c>
    </row>
    <row r="71" spans="1:31" x14ac:dyDescent="0.25">
      <c r="A71" s="20" t="s">
        <v>111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6"/>
    </row>
    <row r="72" spans="1:31" x14ac:dyDescent="0.25">
      <c r="A72" s="20" t="s">
        <v>137</v>
      </c>
      <c r="B72" s="15">
        <f>+B69-B68</f>
        <v>0</v>
      </c>
      <c r="C72" s="15">
        <f t="shared" ref="C72:AE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15">
        <f t="shared" si="28"/>
        <v>0</v>
      </c>
      <c r="AC72" s="15">
        <f t="shared" si="28"/>
        <v>0</v>
      </c>
      <c r="AD72" s="15">
        <f t="shared" si="28"/>
        <v>0</v>
      </c>
      <c r="AE72" s="8">
        <f t="shared" si="28"/>
        <v>0</v>
      </c>
    </row>
    <row r="73" spans="1:31" x14ac:dyDescent="0.25">
      <c r="A73" s="20" t="s">
        <v>123</v>
      </c>
      <c r="B73" s="15">
        <f>+B70-B68</f>
        <v>-1584645213</v>
      </c>
      <c r="C73" s="15">
        <f t="shared" ref="C73:AE73" si="29">+C70-C68</f>
        <v>-28710156</v>
      </c>
      <c r="D73" s="15">
        <f t="shared" si="29"/>
        <v>-5139244</v>
      </c>
      <c r="E73" s="15">
        <f t="shared" si="29"/>
        <v>-11044854</v>
      </c>
      <c r="F73" s="15">
        <f t="shared" si="29"/>
        <v>-3983831</v>
      </c>
      <c r="G73" s="15">
        <f t="shared" si="29"/>
        <v>-31093403</v>
      </c>
      <c r="H73" s="15">
        <f t="shared" si="29"/>
        <v>-1413051</v>
      </c>
      <c r="I73" s="15">
        <f t="shared" si="29"/>
        <v>-29669889</v>
      </c>
      <c r="J73" s="15">
        <f t="shared" si="29"/>
        <v>-361403122</v>
      </c>
      <c r="K73" s="15">
        <f t="shared" si="29"/>
        <v>-26891608</v>
      </c>
      <c r="L73" s="15">
        <f t="shared" si="29"/>
        <v>-31797197</v>
      </c>
      <c r="M73" s="15">
        <f t="shared" si="29"/>
        <v>-34400903</v>
      </c>
      <c r="N73" s="15">
        <f t="shared" si="29"/>
        <v>-2864720</v>
      </c>
      <c r="O73" s="15">
        <f t="shared" si="29"/>
        <v>-12221248</v>
      </c>
      <c r="P73" s="15">
        <f t="shared" si="29"/>
        <v>-48762202</v>
      </c>
      <c r="Q73" s="15">
        <f t="shared" si="29"/>
        <v>-10555073</v>
      </c>
      <c r="R73" s="15">
        <f t="shared" si="29"/>
        <v>-30875029</v>
      </c>
      <c r="S73" s="15">
        <f t="shared" si="29"/>
        <v>-4330694</v>
      </c>
      <c r="T73" s="15">
        <f t="shared" si="29"/>
        <v>-5801493</v>
      </c>
      <c r="U73" s="15">
        <f t="shared" si="29"/>
        <v>-7638020</v>
      </c>
      <c r="V73" s="15">
        <f t="shared" si="29"/>
        <v>-22293008</v>
      </c>
      <c r="W73" s="15">
        <f t="shared" si="29"/>
        <v>-192536468</v>
      </c>
      <c r="X73" s="15">
        <f t="shared" si="29"/>
        <v>-26637118</v>
      </c>
      <c r="Y73" s="15">
        <f t="shared" si="29"/>
        <v>-13889241</v>
      </c>
      <c r="Z73" s="15">
        <f t="shared" si="29"/>
        <v>-29986726</v>
      </c>
      <c r="AA73" s="15">
        <f t="shared" si="29"/>
        <v>-1753500</v>
      </c>
      <c r="AB73" s="15">
        <f t="shared" si="29"/>
        <v>-32901040</v>
      </c>
      <c r="AC73" s="15">
        <f t="shared" si="29"/>
        <v>1425497</v>
      </c>
      <c r="AD73" s="15">
        <f t="shared" si="29"/>
        <v>-40883391</v>
      </c>
      <c r="AE73" s="8">
        <f t="shared" si="29"/>
        <v>-1536804</v>
      </c>
    </row>
    <row r="74" spans="1:31" x14ac:dyDescent="0.25">
      <c r="A74" s="20" t="s">
        <v>124</v>
      </c>
      <c r="B74" s="15">
        <f>+B70-B69</f>
        <v>-1584645213</v>
      </c>
      <c r="C74" s="15">
        <f t="shared" ref="C74:AE74" si="30">+C70-C69</f>
        <v>-28710156</v>
      </c>
      <c r="D74" s="15">
        <f t="shared" si="30"/>
        <v>-5139244</v>
      </c>
      <c r="E74" s="15">
        <f t="shared" si="30"/>
        <v>-11044854</v>
      </c>
      <c r="F74" s="15">
        <f t="shared" si="30"/>
        <v>-3983831</v>
      </c>
      <c r="G74" s="15">
        <f t="shared" si="30"/>
        <v>-31093403</v>
      </c>
      <c r="H74" s="15">
        <f t="shared" si="30"/>
        <v>-1413051</v>
      </c>
      <c r="I74" s="15">
        <f t="shared" si="30"/>
        <v>-29669889</v>
      </c>
      <c r="J74" s="15">
        <f t="shared" si="30"/>
        <v>-361403122</v>
      </c>
      <c r="K74" s="15">
        <f t="shared" si="30"/>
        <v>-26891608</v>
      </c>
      <c r="L74" s="15">
        <f t="shared" si="30"/>
        <v>-31797197</v>
      </c>
      <c r="M74" s="15">
        <f t="shared" si="30"/>
        <v>-34400903</v>
      </c>
      <c r="N74" s="15">
        <f t="shared" si="30"/>
        <v>-2864720</v>
      </c>
      <c r="O74" s="15">
        <f t="shared" si="30"/>
        <v>-12221248</v>
      </c>
      <c r="P74" s="15">
        <f t="shared" si="30"/>
        <v>-48762202</v>
      </c>
      <c r="Q74" s="15">
        <f t="shared" si="30"/>
        <v>-10555073</v>
      </c>
      <c r="R74" s="15">
        <f t="shared" si="30"/>
        <v>-30875029</v>
      </c>
      <c r="S74" s="15">
        <f t="shared" si="30"/>
        <v>-4330694</v>
      </c>
      <c r="T74" s="15">
        <f t="shared" si="30"/>
        <v>-5801493</v>
      </c>
      <c r="U74" s="15">
        <f t="shared" si="30"/>
        <v>-7638020</v>
      </c>
      <c r="V74" s="15">
        <f t="shared" si="30"/>
        <v>-22293008</v>
      </c>
      <c r="W74" s="15">
        <f t="shared" si="30"/>
        <v>-192536468</v>
      </c>
      <c r="X74" s="15">
        <f t="shared" si="30"/>
        <v>-26637118</v>
      </c>
      <c r="Y74" s="15">
        <f t="shared" si="30"/>
        <v>-13889241</v>
      </c>
      <c r="Z74" s="15">
        <f t="shared" si="30"/>
        <v>-29986726</v>
      </c>
      <c r="AA74" s="15">
        <f t="shared" si="30"/>
        <v>-1753500</v>
      </c>
      <c r="AB74" s="15">
        <f t="shared" si="30"/>
        <v>-32901040</v>
      </c>
      <c r="AC74" s="15">
        <f t="shared" si="30"/>
        <v>1425497</v>
      </c>
      <c r="AD74" s="15">
        <f t="shared" si="30"/>
        <v>-40883391</v>
      </c>
      <c r="AE74" s="8">
        <f t="shared" si="30"/>
        <v>-1536804</v>
      </c>
    </row>
    <row r="75" spans="1:31" x14ac:dyDescent="0.25">
      <c r="A75" s="20" t="s">
        <v>138</v>
      </c>
      <c r="B75" s="17">
        <f>IF(B68=0,0,B70*100/B68)</f>
        <v>57.49615869686501</v>
      </c>
      <c r="C75" s="17">
        <f t="shared" ref="C75:AE75" si="31">IF(C68=0,0,C70*100/C68)</f>
        <v>45.694643262465007</v>
      </c>
      <c r="D75" s="17">
        <f t="shared" si="31"/>
        <v>84.037632003975645</v>
      </c>
      <c r="E75" s="17">
        <f t="shared" si="31"/>
        <v>64.037333941130498</v>
      </c>
      <c r="F75" s="17">
        <f t="shared" si="31"/>
        <v>85.187466071760554</v>
      </c>
      <c r="G75" s="17">
        <f t="shared" si="31"/>
        <v>53.894716785290626</v>
      </c>
      <c r="H75" s="17">
        <f t="shared" si="31"/>
        <v>69.520038826574634</v>
      </c>
      <c r="I75" s="17">
        <f t="shared" si="31"/>
        <v>14.599363882332623</v>
      </c>
      <c r="J75" s="17">
        <f t="shared" si="31"/>
        <v>40.794933046757514</v>
      </c>
      <c r="K75" s="17">
        <f t="shared" si="31"/>
        <v>66.643999007690397</v>
      </c>
      <c r="L75" s="17">
        <f t="shared" si="31"/>
        <v>61.206372232050263</v>
      </c>
      <c r="M75" s="17">
        <f t="shared" si="31"/>
        <v>45.084202544578005</v>
      </c>
      <c r="N75" s="17">
        <f t="shared" si="31"/>
        <v>49.13494318181818</v>
      </c>
      <c r="O75" s="17">
        <f t="shared" si="31"/>
        <v>65.572009690686798</v>
      </c>
      <c r="P75" s="17">
        <f t="shared" si="31"/>
        <v>39.654474351834665</v>
      </c>
      <c r="Q75" s="17">
        <f t="shared" si="31"/>
        <v>34.076116419961274</v>
      </c>
      <c r="R75" s="17">
        <f t="shared" si="31"/>
        <v>54.74130520822645</v>
      </c>
      <c r="S75" s="17">
        <f t="shared" si="31"/>
        <v>22.762725164972355</v>
      </c>
      <c r="T75" s="17">
        <f t="shared" si="31"/>
        <v>69.837303732972856</v>
      </c>
      <c r="U75" s="17">
        <f t="shared" si="31"/>
        <v>59.721457575278173</v>
      </c>
      <c r="V75" s="17">
        <f t="shared" si="31"/>
        <v>51.822859983143516</v>
      </c>
      <c r="W75" s="17">
        <f t="shared" si="31"/>
        <v>44.286153463298042</v>
      </c>
      <c r="X75" s="17">
        <f t="shared" si="31"/>
        <v>39.511960396938939</v>
      </c>
      <c r="Y75" s="17">
        <f t="shared" si="31"/>
        <v>54.647376326530612</v>
      </c>
      <c r="Z75" s="17">
        <f t="shared" si="31"/>
        <v>53.955830236771796</v>
      </c>
      <c r="AA75" s="17">
        <f t="shared" si="31"/>
        <v>71.422750977835719</v>
      </c>
      <c r="AB75" s="17">
        <f t="shared" si="31"/>
        <v>18.156616915422884</v>
      </c>
      <c r="AC75" s="17">
        <f t="shared" si="31"/>
        <v>114.11942353407289</v>
      </c>
      <c r="AD75" s="17">
        <f t="shared" si="31"/>
        <v>42.103815053458895</v>
      </c>
      <c r="AE75" s="10">
        <f t="shared" si="31"/>
        <v>66.793344857389798</v>
      </c>
    </row>
    <row r="76" spans="1:31" x14ac:dyDescent="0.25">
      <c r="A76" s="20" t="s">
        <v>139</v>
      </c>
      <c r="B76" s="17">
        <f>IF(B69=0,0,B70*100/B69)</f>
        <v>57.49615869686501</v>
      </c>
      <c r="C76" s="17">
        <f t="shared" ref="C76:AE76" si="32">IF(C69=0,0,C70*100/C69)</f>
        <v>45.694643262465007</v>
      </c>
      <c r="D76" s="17">
        <f t="shared" si="32"/>
        <v>84.037632003975645</v>
      </c>
      <c r="E76" s="17">
        <f t="shared" si="32"/>
        <v>64.037333941130498</v>
      </c>
      <c r="F76" s="17">
        <f t="shared" si="32"/>
        <v>85.187466071760554</v>
      </c>
      <c r="G76" s="17">
        <f t="shared" si="32"/>
        <v>53.894716785290626</v>
      </c>
      <c r="H76" s="17">
        <f t="shared" si="32"/>
        <v>69.520038826574634</v>
      </c>
      <c r="I76" s="17">
        <f t="shared" si="32"/>
        <v>14.599363882332623</v>
      </c>
      <c r="J76" s="17">
        <f t="shared" si="32"/>
        <v>40.794933046757514</v>
      </c>
      <c r="K76" s="17">
        <f t="shared" si="32"/>
        <v>66.643999007690397</v>
      </c>
      <c r="L76" s="17">
        <f t="shared" si="32"/>
        <v>61.206372232050263</v>
      </c>
      <c r="M76" s="17">
        <f t="shared" si="32"/>
        <v>45.084202544578005</v>
      </c>
      <c r="N76" s="17">
        <f t="shared" si="32"/>
        <v>49.13494318181818</v>
      </c>
      <c r="O76" s="17">
        <f t="shared" si="32"/>
        <v>65.572009690686798</v>
      </c>
      <c r="P76" s="17">
        <f t="shared" si="32"/>
        <v>39.654474351834665</v>
      </c>
      <c r="Q76" s="17">
        <f t="shared" si="32"/>
        <v>34.076116419961274</v>
      </c>
      <c r="R76" s="17">
        <f t="shared" si="32"/>
        <v>54.74130520822645</v>
      </c>
      <c r="S76" s="17">
        <f t="shared" si="32"/>
        <v>22.762725164972355</v>
      </c>
      <c r="T76" s="17">
        <f t="shared" si="32"/>
        <v>69.837303732972856</v>
      </c>
      <c r="U76" s="17">
        <f t="shared" si="32"/>
        <v>59.721457575278173</v>
      </c>
      <c r="V76" s="17">
        <f t="shared" si="32"/>
        <v>51.822859983143516</v>
      </c>
      <c r="W76" s="17">
        <f t="shared" si="32"/>
        <v>44.286153463298042</v>
      </c>
      <c r="X76" s="17">
        <f t="shared" si="32"/>
        <v>39.511960396938939</v>
      </c>
      <c r="Y76" s="17">
        <f t="shared" si="32"/>
        <v>54.647376326530612</v>
      </c>
      <c r="Z76" s="17">
        <f t="shared" si="32"/>
        <v>53.955830236771796</v>
      </c>
      <c r="AA76" s="17">
        <f t="shared" si="32"/>
        <v>71.422750977835719</v>
      </c>
      <c r="AB76" s="17">
        <f t="shared" si="32"/>
        <v>18.156616915422884</v>
      </c>
      <c r="AC76" s="17">
        <f t="shared" si="32"/>
        <v>114.11942353407289</v>
      </c>
      <c r="AD76" s="17">
        <f t="shared" si="32"/>
        <v>42.103815053458895</v>
      </c>
      <c r="AE76" s="10">
        <f t="shared" si="32"/>
        <v>66.793344857389798</v>
      </c>
    </row>
    <row r="77" spans="1:31" x14ac:dyDescent="0.25">
      <c r="A77" s="20" t="s">
        <v>111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6"/>
    </row>
    <row r="78" spans="1:31" x14ac:dyDescent="0.25">
      <c r="A78" s="2" t="s">
        <v>140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6"/>
    </row>
    <row r="79" spans="1:31" x14ac:dyDescent="0.25">
      <c r="A79" s="20" t="s">
        <v>141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9">
        <v>0</v>
      </c>
    </row>
    <row r="80" spans="1:31" x14ac:dyDescent="0.25">
      <c r="A80" s="20" t="s">
        <v>142</v>
      </c>
      <c r="B80" s="16">
        <v>9197012428</v>
      </c>
      <c r="C80" s="16">
        <v>314491515</v>
      </c>
      <c r="D80" s="16">
        <v>138403806</v>
      </c>
      <c r="E80" s="16">
        <v>132148654</v>
      </c>
      <c r="F80" s="16">
        <v>412563706</v>
      </c>
      <c r="G80" s="16">
        <v>146012974</v>
      </c>
      <c r="H80" s="16">
        <v>59605791</v>
      </c>
      <c r="I80" s="16">
        <v>488438777</v>
      </c>
      <c r="J80" s="16">
        <v>676795247</v>
      </c>
      <c r="K80" s="16">
        <v>510516071</v>
      </c>
      <c r="L80" s="16">
        <v>388551564</v>
      </c>
      <c r="M80" s="16">
        <v>370637040</v>
      </c>
      <c r="N80" s="16">
        <v>1764809</v>
      </c>
      <c r="O80" s="16">
        <v>440916092</v>
      </c>
      <c r="P80" s="16">
        <v>206587822</v>
      </c>
      <c r="Q80" s="16">
        <v>107360461</v>
      </c>
      <c r="R80" s="16">
        <v>56413502</v>
      </c>
      <c r="S80" s="16">
        <v>7189433</v>
      </c>
      <c r="T80" s="16">
        <v>198240561</v>
      </c>
      <c r="U80" s="16">
        <v>87258341</v>
      </c>
      <c r="V80" s="16">
        <v>298732071</v>
      </c>
      <c r="W80" s="16">
        <v>751580125</v>
      </c>
      <c r="X80" s="16">
        <v>257212348</v>
      </c>
      <c r="Y80" s="16">
        <v>430922226</v>
      </c>
      <c r="Z80" s="16">
        <v>606905955</v>
      </c>
      <c r="AA80" s="16">
        <v>83716957</v>
      </c>
      <c r="AB80" s="16">
        <v>23116566</v>
      </c>
      <c r="AC80" s="16">
        <v>34575052</v>
      </c>
      <c r="AD80" s="16">
        <v>214757967</v>
      </c>
      <c r="AE80" s="9">
        <v>415944</v>
      </c>
    </row>
    <row r="81" spans="1:31" x14ac:dyDescent="0.25">
      <c r="A81" s="20" t="s">
        <v>143</v>
      </c>
      <c r="B81" s="16">
        <v>8900691245</v>
      </c>
      <c r="C81" s="16">
        <v>287221244</v>
      </c>
      <c r="D81" s="16">
        <v>134208144</v>
      </c>
      <c r="E81" s="16">
        <v>119739015</v>
      </c>
      <c r="F81" s="16">
        <v>390314203</v>
      </c>
      <c r="G81" s="16">
        <v>149947951</v>
      </c>
      <c r="H81" s="16">
        <v>51611160</v>
      </c>
      <c r="I81" s="16">
        <v>421595252</v>
      </c>
      <c r="J81" s="16">
        <v>622362460</v>
      </c>
      <c r="K81" s="16">
        <v>485053123</v>
      </c>
      <c r="L81" s="16">
        <v>381762027</v>
      </c>
      <c r="M81" s="16">
        <v>322007993</v>
      </c>
      <c r="N81" s="16">
        <v>1682201</v>
      </c>
      <c r="O81" s="16">
        <v>433678785</v>
      </c>
      <c r="P81" s="16">
        <v>210091484</v>
      </c>
      <c r="Q81" s="16">
        <v>106604146</v>
      </c>
      <c r="R81" s="16">
        <v>52012827</v>
      </c>
      <c r="S81" s="16">
        <v>7219248</v>
      </c>
      <c r="T81" s="16">
        <v>187182677</v>
      </c>
      <c r="U81" s="16">
        <v>99468486</v>
      </c>
      <c r="V81" s="16">
        <v>289974044</v>
      </c>
      <c r="W81" s="16">
        <v>723215719</v>
      </c>
      <c r="X81" s="16">
        <v>286454764</v>
      </c>
      <c r="Y81" s="16">
        <v>423952941</v>
      </c>
      <c r="Z81" s="16">
        <v>594172342</v>
      </c>
      <c r="AA81" s="16">
        <v>116173838</v>
      </c>
      <c r="AB81" s="16">
        <v>19882680</v>
      </c>
      <c r="AC81" s="16">
        <v>33074897</v>
      </c>
      <c r="AD81" s="16">
        <v>206787451</v>
      </c>
      <c r="AE81" s="9">
        <v>427380</v>
      </c>
    </row>
    <row r="82" spans="1:31" x14ac:dyDescent="0.25">
      <c r="A82" s="20" t="s">
        <v>144</v>
      </c>
      <c r="B82" s="16">
        <v>8894606493</v>
      </c>
      <c r="C82" s="16">
        <v>266689582</v>
      </c>
      <c r="D82" s="16">
        <v>148458554</v>
      </c>
      <c r="E82" s="16">
        <v>112347422</v>
      </c>
      <c r="F82" s="16">
        <v>389164629</v>
      </c>
      <c r="G82" s="16">
        <v>138250062</v>
      </c>
      <c r="H82" s="16">
        <v>43774555</v>
      </c>
      <c r="I82" s="16">
        <v>419637170</v>
      </c>
      <c r="J82" s="16">
        <v>632506013</v>
      </c>
      <c r="K82" s="16">
        <v>532663239</v>
      </c>
      <c r="L82" s="16">
        <v>362685520</v>
      </c>
      <c r="M82" s="16">
        <v>311383910</v>
      </c>
      <c r="N82" s="16">
        <v>1809689</v>
      </c>
      <c r="O82" s="16">
        <v>426021309</v>
      </c>
      <c r="P82" s="16">
        <v>247517173</v>
      </c>
      <c r="Q82" s="16">
        <v>115829316</v>
      </c>
      <c r="R82" s="16">
        <v>50143052</v>
      </c>
      <c r="S82" s="16">
        <v>5968669</v>
      </c>
      <c r="T82" s="16">
        <v>172479060</v>
      </c>
      <c r="U82" s="16">
        <v>92371879</v>
      </c>
      <c r="V82" s="16">
        <v>277873033</v>
      </c>
      <c r="W82" s="16">
        <v>748338270</v>
      </c>
      <c r="X82" s="16">
        <v>315850656</v>
      </c>
      <c r="Y82" s="16">
        <v>407575038</v>
      </c>
      <c r="Z82" s="16">
        <v>607765589</v>
      </c>
      <c r="AA82" s="16">
        <v>120151243</v>
      </c>
      <c r="AB82" s="16">
        <v>22034940</v>
      </c>
      <c r="AC82" s="16">
        <v>32321903</v>
      </c>
      <c r="AD82" s="16">
        <v>221693026</v>
      </c>
      <c r="AE82" s="9">
        <v>428595</v>
      </c>
    </row>
    <row r="83" spans="1:31" x14ac:dyDescent="0.25">
      <c r="A83" s="20" t="s">
        <v>111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6"/>
    </row>
    <row r="84" spans="1:31" x14ac:dyDescent="0.25">
      <c r="A84" s="2" t="s">
        <v>145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6"/>
    </row>
    <row r="85" spans="1:31" x14ac:dyDescent="0.25">
      <c r="A85" s="20" t="s">
        <v>141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9">
        <v>0</v>
      </c>
    </row>
    <row r="86" spans="1:31" x14ac:dyDescent="0.25">
      <c r="A86" s="20" t="s">
        <v>142</v>
      </c>
      <c r="B86" s="16">
        <v>-110018920</v>
      </c>
      <c r="C86" s="16">
        <v>106323200</v>
      </c>
      <c r="D86" s="16">
        <v>17195369</v>
      </c>
      <c r="E86" s="16">
        <v>692301</v>
      </c>
      <c r="F86" s="16">
        <v>14109782</v>
      </c>
      <c r="G86" s="16">
        <v>7289286</v>
      </c>
      <c r="H86" s="16">
        <v>2308920</v>
      </c>
      <c r="I86" s="16">
        <v>33866477</v>
      </c>
      <c r="J86" s="16">
        <v>123851614</v>
      </c>
      <c r="K86" s="16">
        <v>23845164</v>
      </c>
      <c r="L86" s="16">
        <v>1102600</v>
      </c>
      <c r="M86" s="16">
        <v>81743276</v>
      </c>
      <c r="N86" s="16">
        <v>60715</v>
      </c>
      <c r="O86" s="16">
        <v>8827134</v>
      </c>
      <c r="P86" s="16">
        <v>6792147</v>
      </c>
      <c r="Q86" s="16">
        <v>17486125</v>
      </c>
      <c r="R86" s="16">
        <v>-4590533</v>
      </c>
      <c r="S86" s="16">
        <v>590585</v>
      </c>
      <c r="T86" s="16">
        <v>131317302</v>
      </c>
      <c r="U86" s="16">
        <v>67083453</v>
      </c>
      <c r="V86" s="16">
        <v>126455895</v>
      </c>
      <c r="W86" s="16">
        <v>69408271</v>
      </c>
      <c r="X86" s="16">
        <v>866674</v>
      </c>
      <c r="Y86" s="16">
        <v>1348693</v>
      </c>
      <c r="Z86" s="16">
        <v>5350536</v>
      </c>
      <c r="AA86" s="16">
        <v>1207049</v>
      </c>
      <c r="AB86" s="16">
        <v>2870814</v>
      </c>
      <c r="AC86" s="16">
        <v>1974657</v>
      </c>
      <c r="AD86" s="16">
        <v>102199020</v>
      </c>
      <c r="AE86" s="9">
        <v>101769</v>
      </c>
    </row>
    <row r="87" spans="1:31" x14ac:dyDescent="0.25">
      <c r="A87" s="20" t="s">
        <v>143</v>
      </c>
      <c r="B87" s="16">
        <v>-64064807</v>
      </c>
      <c r="C87" s="16">
        <v>93884079</v>
      </c>
      <c r="D87" s="16">
        <v>5194283</v>
      </c>
      <c r="E87" s="16">
        <v>0</v>
      </c>
      <c r="F87" s="16">
        <v>1343496</v>
      </c>
      <c r="G87" s="16">
        <v>4301285</v>
      </c>
      <c r="H87" s="16">
        <v>72259</v>
      </c>
      <c r="I87" s="16">
        <v>32026819</v>
      </c>
      <c r="J87" s="16">
        <v>108691295</v>
      </c>
      <c r="K87" s="16">
        <v>27747847</v>
      </c>
      <c r="L87" s="16">
        <v>-99763663</v>
      </c>
      <c r="M87" s="16">
        <v>71190111</v>
      </c>
      <c r="N87" s="16">
        <v>66020</v>
      </c>
      <c r="O87" s="16">
        <v>10078180</v>
      </c>
      <c r="P87" s="16">
        <v>7056294</v>
      </c>
      <c r="Q87" s="16">
        <v>623455</v>
      </c>
      <c r="R87" s="16">
        <v>-2922521</v>
      </c>
      <c r="S87" s="16">
        <v>4332508</v>
      </c>
      <c r="T87" s="16">
        <v>120766159</v>
      </c>
      <c r="U87" s="16">
        <v>67869844</v>
      </c>
      <c r="V87" s="16">
        <v>43233977</v>
      </c>
      <c r="W87" s="16">
        <v>65148216</v>
      </c>
      <c r="X87" s="16">
        <v>85079</v>
      </c>
      <c r="Y87" s="16">
        <v>2360236</v>
      </c>
      <c r="Z87" s="16">
        <v>1990699</v>
      </c>
      <c r="AA87" s="16">
        <v>2425632</v>
      </c>
      <c r="AB87" s="16">
        <v>2572428</v>
      </c>
      <c r="AC87" s="16">
        <v>1995086</v>
      </c>
      <c r="AD87" s="16">
        <v>113660029</v>
      </c>
      <c r="AE87" s="9">
        <v>1969657</v>
      </c>
    </row>
    <row r="88" spans="1:31" x14ac:dyDescent="0.25">
      <c r="A88" s="20" t="s">
        <v>144</v>
      </c>
      <c r="B88" s="16">
        <v>-76111342</v>
      </c>
      <c r="C88" s="16">
        <v>110274213</v>
      </c>
      <c r="D88" s="16">
        <v>21045079</v>
      </c>
      <c r="E88" s="16">
        <v>1587698</v>
      </c>
      <c r="F88" s="16">
        <v>5148129</v>
      </c>
      <c r="G88" s="16">
        <v>8644146</v>
      </c>
      <c r="H88" s="16">
        <v>-5776167</v>
      </c>
      <c r="I88" s="16">
        <v>40770586</v>
      </c>
      <c r="J88" s="16">
        <v>156418045</v>
      </c>
      <c r="K88" s="16">
        <v>21064404</v>
      </c>
      <c r="L88" s="16">
        <v>419178</v>
      </c>
      <c r="M88" s="16">
        <v>54793462</v>
      </c>
      <c r="N88" s="16">
        <v>139968</v>
      </c>
      <c r="O88" s="16">
        <v>12400653</v>
      </c>
      <c r="P88" s="16">
        <v>30363667</v>
      </c>
      <c r="Q88" s="16">
        <v>16044794</v>
      </c>
      <c r="R88" s="16">
        <v>-4002126</v>
      </c>
      <c r="S88" s="16">
        <v>1103265</v>
      </c>
      <c r="T88" s="16">
        <v>109092188</v>
      </c>
      <c r="U88" s="16">
        <v>63893451</v>
      </c>
      <c r="V88" s="16">
        <v>102221409</v>
      </c>
      <c r="W88" s="16">
        <v>165410805</v>
      </c>
      <c r="X88" s="16">
        <v>2907268</v>
      </c>
      <c r="Y88" s="16">
        <v>424666</v>
      </c>
      <c r="Z88" s="16">
        <v>7113519</v>
      </c>
      <c r="AA88" s="16">
        <v>5710580</v>
      </c>
      <c r="AB88" s="16">
        <v>4933953</v>
      </c>
      <c r="AC88" s="16">
        <v>2521471</v>
      </c>
      <c r="AD88" s="16">
        <v>124726469</v>
      </c>
      <c r="AE88" s="9">
        <v>1869277</v>
      </c>
    </row>
    <row r="89" spans="1:31" x14ac:dyDescent="0.25">
      <c r="A89" s="20" t="s">
        <v>111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6"/>
    </row>
    <row r="90" spans="1:31" x14ac:dyDescent="0.25">
      <c r="A90" s="2" t="s">
        <v>146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6"/>
    </row>
    <row r="91" spans="1:31" x14ac:dyDescent="0.25">
      <c r="A91" s="20" t="s">
        <v>147</v>
      </c>
      <c r="B91" s="16">
        <v>14246330808</v>
      </c>
      <c r="C91" s="16">
        <v>14373284</v>
      </c>
      <c r="D91" s="16">
        <v>104598016</v>
      </c>
      <c r="E91" s="16">
        <v>221492757</v>
      </c>
      <c r="F91" s="16">
        <v>946921876</v>
      </c>
      <c r="G91" s="16">
        <v>677019943</v>
      </c>
      <c r="H91" s="16">
        <v>364376929</v>
      </c>
      <c r="I91" s="16">
        <v>198636427</v>
      </c>
      <c r="J91" s="16">
        <v>1028932869</v>
      </c>
      <c r="K91" s="16">
        <v>678806634</v>
      </c>
      <c r="L91" s="16">
        <v>135014105</v>
      </c>
      <c r="M91" s="16">
        <v>216032205</v>
      </c>
      <c r="N91" s="16">
        <v>410384444</v>
      </c>
      <c r="O91" s="16">
        <v>17624428</v>
      </c>
      <c r="P91" s="16">
        <v>854063618</v>
      </c>
      <c r="Q91" s="16">
        <v>50012028</v>
      </c>
      <c r="R91" s="16">
        <v>208800474</v>
      </c>
      <c r="S91" s="16">
        <v>72324815</v>
      </c>
      <c r="T91" s="16">
        <v>9707352</v>
      </c>
      <c r="U91" s="16">
        <v>438956777</v>
      </c>
      <c r="V91" s="16">
        <v>907039244</v>
      </c>
      <c r="W91" s="16">
        <v>1327385502</v>
      </c>
      <c r="X91" s="16">
        <v>177705600</v>
      </c>
      <c r="Y91" s="16">
        <v>225014353</v>
      </c>
      <c r="Z91" s="16">
        <v>106001005</v>
      </c>
      <c r="AA91" s="16">
        <v>114741743</v>
      </c>
      <c r="AB91" s="16">
        <v>24741111</v>
      </c>
      <c r="AC91" s="16">
        <v>51065408</v>
      </c>
      <c r="AD91" s="16">
        <v>15737407</v>
      </c>
      <c r="AE91" s="9">
        <v>5180975</v>
      </c>
    </row>
    <row r="92" spans="1:31" x14ac:dyDescent="0.25">
      <c r="A92" s="20" t="s">
        <v>148</v>
      </c>
      <c r="B92" s="16">
        <v>13292113811</v>
      </c>
      <c r="C92" s="16">
        <v>-171932209</v>
      </c>
      <c r="D92" s="16">
        <v>262403147</v>
      </c>
      <c r="E92" s="16">
        <v>107464014</v>
      </c>
      <c r="F92" s="16">
        <v>1056488394</v>
      </c>
      <c r="G92" s="16">
        <v>990613090</v>
      </c>
      <c r="H92" s="16">
        <v>142274839</v>
      </c>
      <c r="I92" s="16">
        <v>237974101</v>
      </c>
      <c r="J92" s="16">
        <v>3427734962</v>
      </c>
      <c r="K92" s="16">
        <v>1095870333</v>
      </c>
      <c r="L92" s="16">
        <v>674327032</v>
      </c>
      <c r="M92" s="16">
        <v>342646058</v>
      </c>
      <c r="N92" s="16">
        <v>254902528</v>
      </c>
      <c r="O92" s="16">
        <v>-228326700</v>
      </c>
      <c r="P92" s="16">
        <v>-86537594</v>
      </c>
      <c r="Q92" s="16">
        <v>85781676</v>
      </c>
      <c r="R92" s="16">
        <v>194392551</v>
      </c>
      <c r="S92" s="16">
        <v>297487419</v>
      </c>
      <c r="T92" s="16">
        <v>150440041</v>
      </c>
      <c r="U92" s="16">
        <v>844421687</v>
      </c>
      <c r="V92" s="16">
        <v>786940242</v>
      </c>
      <c r="W92" s="16">
        <v>1974884510</v>
      </c>
      <c r="X92" s="16">
        <v>93089718</v>
      </c>
      <c r="Y92" s="16">
        <v>-511877504</v>
      </c>
      <c r="Z92" s="16">
        <v>74497828</v>
      </c>
      <c r="AA92" s="16">
        <v>108606618</v>
      </c>
      <c r="AB92" s="16">
        <v>57641579</v>
      </c>
      <c r="AC92" s="16">
        <v>53096102</v>
      </c>
      <c r="AD92" s="16">
        <v>157456679</v>
      </c>
      <c r="AE92" s="9">
        <v>107097636</v>
      </c>
    </row>
    <row r="93" spans="1:31" x14ac:dyDescent="0.25">
      <c r="A93" s="20" t="s">
        <v>111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6"/>
    </row>
    <row r="94" spans="1:31" x14ac:dyDescent="0.25">
      <c r="A94" s="2" t="s">
        <v>149</v>
      </c>
      <c r="B94" s="16">
        <v>10564465994</v>
      </c>
      <c r="C94" s="16">
        <v>0</v>
      </c>
      <c r="D94" s="16">
        <v>173756059</v>
      </c>
      <c r="E94" s="16">
        <v>260543077</v>
      </c>
      <c r="F94" s="16">
        <v>996805088</v>
      </c>
      <c r="G94" s="16">
        <v>1056329014</v>
      </c>
      <c r="H94" s="16">
        <v>0</v>
      </c>
      <c r="I94" s="16">
        <v>50000000</v>
      </c>
      <c r="J94" s="16">
        <v>1295123995</v>
      </c>
      <c r="K94" s="16">
        <v>566857110</v>
      </c>
      <c r="L94" s="16">
        <v>232375829</v>
      </c>
      <c r="M94" s="16">
        <v>0</v>
      </c>
      <c r="N94" s="16">
        <v>878378783</v>
      </c>
      <c r="O94" s="16">
        <v>23557930</v>
      </c>
      <c r="P94" s="16">
        <v>718519207</v>
      </c>
      <c r="Q94" s="16">
        <v>0</v>
      </c>
      <c r="R94" s="16">
        <v>164138366</v>
      </c>
      <c r="S94" s="16">
        <v>96325143</v>
      </c>
      <c r="T94" s="16">
        <v>0</v>
      </c>
      <c r="U94" s="16">
        <v>475765515</v>
      </c>
      <c r="V94" s="16">
        <v>724065813</v>
      </c>
      <c r="W94" s="16">
        <v>584000000</v>
      </c>
      <c r="X94" s="16">
        <v>224105544</v>
      </c>
      <c r="Y94" s="16">
        <v>212147238</v>
      </c>
      <c r="Z94" s="16">
        <v>0</v>
      </c>
      <c r="AA94" s="16">
        <v>91049658</v>
      </c>
      <c r="AB94" s="16">
        <v>0</v>
      </c>
      <c r="AC94" s="16">
        <v>0</v>
      </c>
      <c r="AD94" s="16">
        <v>80964233</v>
      </c>
      <c r="AE94" s="9">
        <v>14516290</v>
      </c>
    </row>
    <row r="95" spans="1:31" x14ac:dyDescent="0.25">
      <c r="A95" s="22" t="s">
        <v>150</v>
      </c>
      <c r="B95" s="23">
        <v>9671022594</v>
      </c>
      <c r="C95" s="23">
        <v>4986882</v>
      </c>
      <c r="D95" s="23">
        <v>0</v>
      </c>
      <c r="E95" s="23">
        <v>123689331</v>
      </c>
      <c r="F95" s="23">
        <v>89001896</v>
      </c>
      <c r="G95" s="23">
        <v>0</v>
      </c>
      <c r="H95" s="23">
        <v>0</v>
      </c>
      <c r="I95" s="23">
        <v>22647883</v>
      </c>
      <c r="J95" s="23">
        <v>1315317465</v>
      </c>
      <c r="K95" s="23">
        <v>479781962</v>
      </c>
      <c r="L95" s="23">
        <v>318615231</v>
      </c>
      <c r="M95" s="23">
        <v>0</v>
      </c>
      <c r="N95" s="23">
        <v>77712784</v>
      </c>
      <c r="O95" s="23">
        <v>132530845</v>
      </c>
      <c r="P95" s="23">
        <v>358415920</v>
      </c>
      <c r="Q95" s="23">
        <v>0</v>
      </c>
      <c r="R95" s="23">
        <v>27691835</v>
      </c>
      <c r="S95" s="23">
        <v>2617403</v>
      </c>
      <c r="T95" s="23">
        <v>0</v>
      </c>
      <c r="U95" s="23">
        <v>110699784</v>
      </c>
      <c r="V95" s="23">
        <v>337303888</v>
      </c>
      <c r="W95" s="23">
        <v>772656645</v>
      </c>
      <c r="X95" s="23">
        <v>93740596</v>
      </c>
      <c r="Y95" s="23">
        <v>137985161</v>
      </c>
      <c r="Z95" s="23">
        <v>264039079</v>
      </c>
      <c r="AA95" s="23">
        <v>171912000</v>
      </c>
      <c r="AB95" s="23">
        <v>0</v>
      </c>
      <c r="AC95" s="23">
        <v>0</v>
      </c>
      <c r="AD95" s="23">
        <v>2853246</v>
      </c>
      <c r="AE95" s="24">
        <v>0</v>
      </c>
    </row>
  </sheetData>
  <mergeCells count="2">
    <mergeCell ref="A1:AE1"/>
    <mergeCell ref="B2:AE2"/>
  </mergeCells>
  <pageMargins left="0.7" right="0.7" top="0.75" bottom="0.75" header="0.3" footer="0.3"/>
  <rowBreaks count="1" manualBreakCount="1"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E822EA-9A17-4B9F-8BEC-B06F577CB42B}"/>
</file>

<file path=customXml/itemProps2.xml><?xml version="1.0" encoding="utf-8"?>
<ds:datastoreItem xmlns:ds="http://schemas.openxmlformats.org/officeDocument/2006/customXml" ds:itemID="{A4D42DFC-394C-4D07-B00B-D8CA1FA974C9}"/>
</file>

<file path=customXml/itemProps3.xml><?xml version="1.0" encoding="utf-8"?>
<ds:datastoreItem xmlns:ds="http://schemas.openxmlformats.org/officeDocument/2006/customXml" ds:itemID="{882FF73C-FC3A-4C3B-991A-B7330D8F33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2026-05-11T11:05:13Z</dcterms:created>
  <dcterms:modified xsi:type="dcterms:W3CDTF">2026-05-11T11:09:13Z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